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TRATACION\transparencia\2021\2º Trimestre\"/>
    </mc:Choice>
  </mc:AlternateContent>
  <xr:revisionPtr revIDLastSave="0" documentId="13_ncr:1_{0EBCA21E-A754-49D8-BDFF-1103CF6632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1_T2_Contractes_NO_menors_v" sheetId="1" r:id="rId1"/>
    <sheet name="2021_T2_Contratos_NO_menores_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U10" i="1"/>
  <c r="T10" i="1"/>
  <c r="M10" i="1"/>
  <c r="L10" i="1"/>
  <c r="K10" i="1"/>
  <c r="J10" i="1"/>
  <c r="V9" i="1"/>
  <c r="W9" i="1" s="1"/>
  <c r="Q9" i="1"/>
  <c r="L9" i="1"/>
  <c r="V8" i="1"/>
  <c r="W8" i="1" s="1"/>
  <c r="Q8" i="1"/>
  <c r="L8" i="1"/>
  <c r="V7" i="1"/>
  <c r="W7" i="1" s="1"/>
  <c r="Q7" i="1"/>
  <c r="L7" i="1"/>
  <c r="V6" i="1"/>
  <c r="W6" i="1" s="1"/>
  <c r="Q6" i="1"/>
  <c r="L6" i="1"/>
  <c r="K5" i="1"/>
  <c r="L5" i="1" s="1"/>
  <c r="V9" i="2"/>
  <c r="V8" i="2"/>
  <c r="V7" i="2"/>
  <c r="V6" i="2"/>
  <c r="L6" i="2"/>
  <c r="L7" i="2"/>
  <c r="L8" i="2"/>
  <c r="L9" i="2"/>
  <c r="Q8" i="2"/>
  <c r="T10" i="2"/>
  <c r="M10" i="2"/>
  <c r="J10" i="2"/>
  <c r="W9" i="2"/>
  <c r="Q9" i="2"/>
  <c r="Q7" i="2"/>
  <c r="Q6" i="2"/>
  <c r="K5" i="2"/>
  <c r="L5" i="2" s="1"/>
  <c r="U4" i="2"/>
  <c r="V4" i="2" s="1"/>
  <c r="Q4" i="2"/>
  <c r="K4" i="2"/>
  <c r="L4" i="2" s="1"/>
  <c r="U4" i="1"/>
  <c r="V4" i="1" s="1"/>
  <c r="Q4" i="1"/>
  <c r="K4" i="1"/>
  <c r="W8" i="2" l="1"/>
  <c r="W7" i="2"/>
  <c r="W6" i="2"/>
  <c r="L10" i="2"/>
  <c r="U10" i="2"/>
  <c r="V10" i="2"/>
  <c r="W4" i="2"/>
  <c r="K10" i="2"/>
  <c r="L4" i="1"/>
  <c r="W4" i="1" l="1"/>
</calcChain>
</file>

<file path=xl/sharedStrings.xml><?xml version="1.0" encoding="utf-8"?>
<sst xmlns="http://schemas.openxmlformats.org/spreadsheetml/2006/main" count="235" uniqueCount="143">
  <si>
    <t>EXPTE</t>
  </si>
  <si>
    <t>PROCEDIMENT</t>
  </si>
  <si>
    <t>TIPUS CONTRACTE</t>
  </si>
  <si>
    <t>OBJECTE</t>
  </si>
  <si>
    <t>CAPÍTOL</t>
  </si>
  <si>
    <t>DURACIÓ</t>
  </si>
  <si>
    <t>ESTADO
(a 31/03/2021)</t>
  </si>
  <si>
    <r>
      <t xml:space="preserve">PRESSUPOST
BASE LICITACIÓ
sense </t>
    </r>
    <r>
      <rPr>
        <sz val="11"/>
        <color rgb="FFFFFFFF"/>
        <rFont val="Calibri"/>
        <family val="2"/>
      </rPr>
      <t>IVA</t>
    </r>
  </si>
  <si>
    <t>IVA</t>
  </si>
  <si>
    <t>PRESSUPOST BASE LICITACIÓ
(PBL) amb IVA (Art. 100 LCSP)</t>
  </si>
  <si>
    <t>VALOR ESTIMAT sense IVA (Art. 101 LCSP)</t>
  </si>
  <si>
    <t>PUBLICITAT</t>
  </si>
  <si>
    <t>Núm. LICITADORS/ Núm INVITATS AL PROCEDIMENT DE CONTRACTACIÓ</t>
  </si>
  <si>
    <t>Núm LICITADORS EXCLOSOS</t>
  </si>
  <si>
    <t>% LICITADORS EXCLOSOS SOBRE EL TOTAL</t>
  </si>
  <si>
    <t>NIF/CIF ADJUDICATARI</t>
  </si>
  <si>
    <t>NOM ADJUDICATARI</t>
  </si>
  <si>
    <t>IMPORT ADJUDICACIÓ
(SENSE IVA)</t>
  </si>
  <si>
    <t>PREU Art. 102 (import d’adjudicació,
amb IVA)</t>
  </si>
  <si>
    <t>% BAIXA</t>
  </si>
  <si>
    <t>DATA RESOLUCIÓ:
-ADJUDICACIÓ
-DESISTIMENT
-DESERT</t>
  </si>
  <si>
    <t>DATA
FORMALITZACIÓ
CONTRACTE</t>
  </si>
  <si>
    <t>2020/F08_01/000013</t>
  </si>
  <si>
    <t>AM</t>
  </si>
  <si>
    <t>SU</t>
  </si>
  <si>
    <t>Subministrament energia elèctrica per a la seu de l'Agència de Prevenció i Lluita contra el Frau i la Corrupció de la Comunitat Valenciana</t>
  </si>
  <si>
    <t>1 A</t>
  </si>
  <si>
    <t>V</t>
  </si>
  <si>
    <t>Perfil Contractant</t>
  </si>
  <si>
    <t>A95758389</t>
  </si>
  <si>
    <t>IBERDROLA CLIENTES, S.A.U.</t>
  </si>
  <si>
    <t>No necessari
(art. 153.1 i 36.3 LCSP)</t>
  </si>
  <si>
    <t>2020/F13_01/000001</t>
  </si>
  <si>
    <t>PAS</t>
  </si>
  <si>
    <t>SE</t>
  </si>
  <si>
    <t>PROCEDIMENT:</t>
  </si>
  <si>
    <t>PA: procediment obert</t>
  </si>
  <si>
    <t>PAS: procediment obert simplificat</t>
  </si>
  <si>
    <t>AM: basat en Acord Marc</t>
  </si>
  <si>
    <t>RE: restringit</t>
  </si>
  <si>
    <t>TIPUS DE CONTRACTE:</t>
  </si>
  <si>
    <t>PR: privat</t>
  </si>
  <si>
    <t>SE: servei</t>
  </si>
  <si>
    <t>SU: subministrament</t>
  </si>
  <si>
    <t>MX: mixt</t>
  </si>
  <si>
    <t>DURACIÓ:</t>
  </si>
  <si>
    <t>D: dies</t>
  </si>
  <si>
    <t>S: setmanes</t>
  </si>
  <si>
    <t>M: mesos</t>
  </si>
  <si>
    <t>A: anys</t>
  </si>
  <si>
    <t>ESTAT: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</si>
  <si>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</si>
  <si>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</si>
  <si>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</si>
  <si>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</si>
  <si>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</si>
  <si>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</si>
  <si>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</si>
  <si>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</si>
  <si>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</si>
  <si>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</si>
  <si>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</si>
  <si>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</si>
  <si>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t>ESTADO
(a 30/06/2021)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</si>
  <si>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</si>
  <si>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</si>
  <si>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</si>
  <si>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</si>
  <si>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N.º. LICITADORES/ N.º INVITADOS AL PROCEDIMIENTO DE CONTRATACIÓN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</si>
  <si>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</si>
  <si>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</si>
  <si>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</si>
  <si>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</si>
  <si>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</si>
  <si>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</si>
  <si>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</si>
  <si>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</si>
  <si>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</si>
  <si>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Suministro de energía eléctrica para la sede de la Agencia de Prevención y Lucha contra el Fraude de la Comunitat Valenciana</t>
  </si>
  <si>
    <t>NO</t>
  </si>
  <si>
    <t>Perfil Contratante</t>
  </si>
  <si>
    <t>Servicio de soporte y mantenimiento evolutivo y correctivo de la plataforma Globaleaks para la Agencia de Prevención y Lucha contra el Fraude y la Corrupción de la Comunitat Valenciana</t>
  </si>
  <si>
    <t>2A</t>
  </si>
  <si>
    <t>DT</t>
  </si>
  <si>
    <t>0,00%</t>
  </si>
  <si>
    <t>2021/F13_01/000002</t>
  </si>
  <si>
    <t>Suministro de licencias para el uso de diferentes aplicaciones software para la Agencia de Prevención y Lucha contra el Fraude y la Corrupción de la Comunidad Valenciana - Lote 1</t>
  </si>
  <si>
    <t>2</t>
  </si>
  <si>
    <t>3A</t>
  </si>
  <si>
    <t>1A</t>
  </si>
  <si>
    <t>B96268743</t>
  </si>
  <si>
    <t>PUNT SISTEMES, S.L.U.</t>
  </si>
  <si>
    <t>Suministro de licencias para el uso de diferentes aplicaciones software para la Agencia de Prevención y Lucha contra el Fraude y la Corrupción de la Comunidad Valenciana - Lote 2</t>
  </si>
  <si>
    <t>B87449872</t>
  </si>
  <si>
    <t>NORTCONSULTING SOLUCIONES, S.L.</t>
  </si>
  <si>
    <t>Suministro de licencias para el uso de diferentes aplicaciones software para la Agencia de Prevención y Lucha contra el Fraude y la Corrupción de la Comunidad Valenciana - Lote 3</t>
  </si>
  <si>
    <t>B56098619</t>
  </si>
  <si>
    <t>AERIUM PROYECTOS Y CONSULTORÍA, S.L.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</si>
  <si>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</si>
  <si>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</si>
  <si>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</si>
  <si>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</si>
  <si>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</si>
  <si>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</si>
  <si>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</si>
  <si>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</si>
  <si>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</si>
  <si>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</si>
  <si>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</si>
  <si>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</si>
  <si>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</si>
  <si>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</si>
  <si>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</si>
  <si>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</si>
  <si>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</si>
  <si>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</si>
  <si>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</si>
  <si>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</si>
  <si>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</si>
  <si>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</si>
  <si>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2021/F13_01/000003</t>
  </si>
  <si>
    <t>Servicios de soporte y mantenimiento de la electrónica de red de la agencia y suministros de equipamiento informático</t>
  </si>
  <si>
    <t>MX</t>
  </si>
  <si>
    <t>2 / 6</t>
  </si>
  <si>
    <t>A80644081</t>
  </si>
  <si>
    <t>ACUNTIA, S.A.U</t>
  </si>
  <si>
    <t>Aceptación adjudicación 14/06/2021 (art.159.6.g. LCSP)</t>
  </si>
  <si>
    <t>Aceptación adjudicación 16/06/2021 (art.159.6.g. LCSP)</t>
  </si>
  <si>
    <t>Aceptación adjudicación 17/06/2021 (art.159.6.g. LCSP)</t>
  </si>
  <si>
    <t>3.1</t>
  </si>
  <si>
    <t>3.2</t>
  </si>
  <si>
    <t>3.3</t>
  </si>
  <si>
    <t>POSSIBLE PRÒRROGA</t>
  </si>
  <si>
    <t>Acceptació adjudicació 14/06/2021 (art.159.6.g. LCSP)</t>
  </si>
  <si>
    <t>Acceptació adjudicació 16/06/2021 (art.159.6.g. LCSP)</t>
  </si>
  <si>
    <t>Acceptació adjudicació 17/06/2021 (art.159.6.g. LCSP)</t>
  </si>
  <si>
    <t>Servei de suport i manteniment evolutiu i correctiu de la plataforma Globaleaks per l'Agència de Prevenció i Lluita contra el Frau i la Corrupció de la Comunitat Valenciana</t>
  </si>
  <si>
    <t>Subministrament de llicències per a l'ús de diferents aplicacions software per a l'Agència de Prevenció i Lluita contra el Frau i la Corrupció de la Comunitat Valenciana - Lot 1</t>
  </si>
  <si>
    <t>Subministrament de llicències per a l'ús de diferents aplicacions software per a l'Agència de Prevenció i Lluita contra el Frau i la Corrupció de la Comunitat Valenciana - Lot 2</t>
  </si>
  <si>
    <t>Subministrament de llicències per a l'ús de diferents aplicacions software per a l'Agència de Prevenció i Lluita contra el Frau i la Corrupció de la Comunitat Valenciana - Lot 3</t>
  </si>
  <si>
    <t>Serveis de suport i manteniment de l'electrònica de xarxa de l'agència i subministraments d'equipament informàtic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</si>
  <si>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 l’1/01/2021 al 30/06/2021</t>
    </r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</si>
  <si>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01/01/2021 al 30/06/2021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</si>
</sst>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"/>
    <numFmt numFmtId="165" formatCode="0.00&quot; &quot;%"/>
    <numFmt numFmtId="166" formatCode="[$-403]dd/mm/yyyy"/>
    <numFmt numFmtId="167" formatCode="[$-403]General"/>
    <numFmt numFmtId="168" formatCode="#,##0.00&quot;    &quot;;#,##0.00&quot;    &quot;;&quot;-&quot;#&quot;    &quot;;&quot; &quot;@&quot; &quot;"/>
    <numFmt numFmtId="169" formatCode="#,##0.00&quot; &quot;;&quot;(&quot;#,##0.00&quot;)&quot;;&quot;-&quot;#&quot; &quot;;&quot; &quot;@&quot; &quot;"/>
  </numFmts>
  <fonts count="32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b/>
      <sz val="10"/>
      <color rgb="FFFFFFFF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 style="thin">
        <color rgb="FFC00000"/>
      </right>
      <top style="thin">
        <color rgb="FFC00000"/>
      </top>
      <bottom style="thin">
        <color rgb="FF9D2235"/>
      </bottom>
      <diagonal/>
    </border>
    <border>
      <left/>
      <right/>
      <top style="thin">
        <color rgb="FFBF0041"/>
      </top>
      <bottom style="thin">
        <color rgb="FFBF0041"/>
      </bottom>
      <diagonal/>
    </border>
    <border>
      <left/>
      <right/>
      <top/>
      <bottom style="thin">
        <color rgb="FFBF0041"/>
      </bottom>
      <diagonal/>
    </border>
    <border>
      <left/>
      <right style="thin">
        <color rgb="FFC00000"/>
      </right>
      <top style="thin">
        <color rgb="FFC00000"/>
      </top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</borders>
  <cellStyleXfs count="21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8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9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27">
    <xf numFmtId="0" fontId="0" fillId="0" borderId="0" xfId="0"/>
    <xf numFmtId="0" fontId="15" fillId="0" borderId="0" xfId="0" applyFont="1" applyAlignment="1">
      <alignment wrapText="1"/>
    </xf>
    <xf numFmtId="167" fontId="16" fillId="0" borderId="1" xfId="0" applyNumberFormat="1" applyFont="1" applyFill="1" applyBorder="1" applyAlignment="1">
      <alignment horizontal="center" vertical="center" textRotation="90" readingOrder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/>
    </xf>
    <xf numFmtId="0" fontId="18" fillId="0" borderId="4" xfId="0" applyFont="1" applyFill="1" applyBorder="1"/>
    <xf numFmtId="167" fontId="16" fillId="0" borderId="1" xfId="0" applyNumberFormat="1" applyFont="1" applyFill="1" applyBorder="1" applyAlignment="1">
      <alignment horizontal="center" vertical="center" readingOrder="1"/>
    </xf>
    <xf numFmtId="49" fontId="16" fillId="0" borderId="1" xfId="0" applyNumberFormat="1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center" vertical="center" textRotation="90"/>
    </xf>
    <xf numFmtId="14" fontId="16" fillId="0" borderId="1" xfId="0" applyNumberFormat="1" applyFont="1" applyFill="1" applyBorder="1" applyAlignment="1" applyProtection="1">
      <alignment horizontal="center" vertical="center" textRotation="90"/>
    </xf>
    <xf numFmtId="0" fontId="19" fillId="0" borderId="0" xfId="0" applyFont="1" applyFill="1" applyAlignment="1">
      <alignment vertical="center"/>
    </xf>
    <xf numFmtId="0" fontId="20" fillId="0" borderId="5" xfId="0" applyFont="1" applyBorder="1" applyAlignment="1" applyProtection="1">
      <alignment wrapText="1"/>
    </xf>
    <xf numFmtId="0" fontId="21" fillId="9" borderId="6" xfId="0" applyFont="1" applyFill="1" applyBorder="1" applyAlignment="1" applyProtection="1">
      <alignment horizontal="center" vertical="center" wrapText="1"/>
    </xf>
    <xf numFmtId="0" fontId="21" fillId="9" borderId="6" xfId="0" applyFont="1" applyFill="1" applyBorder="1" applyAlignment="1" applyProtection="1">
      <alignment horizontal="center" vertical="center" textRotation="90" wrapText="1"/>
    </xf>
    <xf numFmtId="4" fontId="21" fillId="9" borderId="7" xfId="0" applyNumberFormat="1" applyFont="1" applyFill="1" applyBorder="1" applyAlignment="1" applyProtection="1">
      <alignment horizontal="center" vertical="center" textRotation="90" wrapText="1"/>
    </xf>
    <xf numFmtId="4" fontId="21" fillId="9" borderId="6" xfId="0" applyNumberFormat="1" applyFont="1" applyFill="1" applyBorder="1" applyAlignment="1" applyProtection="1">
      <alignment horizontal="center" vertical="center" textRotation="90" wrapText="1"/>
    </xf>
    <xf numFmtId="49" fontId="21" fillId="9" borderId="7" xfId="0" applyNumberFormat="1" applyFont="1" applyFill="1" applyBorder="1" applyAlignment="1" applyProtection="1">
      <alignment horizontal="center" vertical="center" textRotation="90" wrapText="1"/>
    </xf>
    <xf numFmtId="14" fontId="21" fillId="9" borderId="6" xfId="0" applyNumberFormat="1" applyFont="1" applyFill="1" applyBorder="1" applyAlignment="1" applyProtection="1">
      <alignment horizontal="center" textRotation="90" wrapText="1"/>
    </xf>
    <xf numFmtId="49" fontId="21" fillId="9" borderId="6" xfId="0" applyNumberFormat="1" applyFont="1" applyFill="1" applyBorder="1" applyAlignment="1" applyProtection="1">
      <alignment horizontal="center" vertical="center" textRotation="90" wrapText="1"/>
    </xf>
    <xf numFmtId="14" fontId="21" fillId="9" borderId="6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Alignment="1">
      <alignment wrapText="1"/>
    </xf>
    <xf numFmtId="0" fontId="23" fillId="0" borderId="8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167" fontId="23" fillId="10" borderId="10" xfId="0" applyNumberFormat="1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4" fontId="23" fillId="10" borderId="10" xfId="0" applyNumberFormat="1" applyFont="1" applyFill="1" applyBorder="1" applyAlignment="1">
      <alignment horizontal="center" vertical="center"/>
    </xf>
    <xf numFmtId="165" fontId="23" fillId="10" borderId="10" xfId="0" applyNumberFormat="1" applyFont="1" applyFill="1" applyBorder="1" applyAlignment="1">
      <alignment horizontal="center" vertical="center"/>
    </xf>
    <xf numFmtId="2" fontId="23" fillId="10" borderId="10" xfId="0" applyNumberFormat="1" applyFont="1" applyFill="1" applyBorder="1" applyAlignment="1">
      <alignment horizontal="center" vertical="center"/>
    </xf>
    <xf numFmtId="2" fontId="23" fillId="10" borderId="10" xfId="0" applyNumberFormat="1" applyFont="1" applyFill="1" applyBorder="1" applyAlignment="1">
      <alignment horizontal="center" vertical="center" wrapText="1"/>
    </xf>
    <xf numFmtId="165" fontId="23" fillId="10" borderId="10" xfId="0" applyNumberFormat="1" applyFont="1" applyFill="1" applyBorder="1" applyAlignment="1">
      <alignment horizontal="center" vertical="center" wrapText="1"/>
    </xf>
    <xf numFmtId="14" fontId="23" fillId="10" borderId="10" xfId="0" applyNumberFormat="1" applyFont="1" applyFill="1" applyBorder="1" applyAlignment="1">
      <alignment horizontal="center" vertical="center"/>
    </xf>
    <xf numFmtId="166" fontId="23" fillId="10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3" fillId="4" borderId="12" xfId="0" applyFont="1" applyFill="1" applyBorder="1"/>
    <xf numFmtId="0" fontId="24" fillId="4" borderId="13" xfId="0" applyFont="1" applyFill="1" applyBorder="1"/>
    <xf numFmtId="0" fontId="25" fillId="4" borderId="13" xfId="0" applyFont="1" applyFill="1" applyBorder="1" applyAlignment="1">
      <alignment horizontal="right" wrapText="1"/>
    </xf>
    <xf numFmtId="0" fontId="24" fillId="4" borderId="13" xfId="0" applyFont="1" applyFill="1" applyBorder="1" applyAlignment="1">
      <alignment wrapText="1"/>
    </xf>
    <xf numFmtId="4" fontId="25" fillId="4" borderId="13" xfId="0" applyNumberFormat="1" applyFont="1" applyFill="1" applyBorder="1" applyAlignment="1">
      <alignment horizontal="center"/>
    </xf>
    <xf numFmtId="4" fontId="24" fillId="4" borderId="13" xfId="0" applyNumberFormat="1" applyFont="1" applyFill="1" applyBorder="1"/>
    <xf numFmtId="2" fontId="24" fillId="4" borderId="13" xfId="0" applyNumberFormat="1" applyFont="1" applyFill="1" applyBorder="1"/>
    <xf numFmtId="165" fontId="24" fillId="4" borderId="13" xfId="0" applyNumberFormat="1" applyFont="1" applyFill="1" applyBorder="1" applyAlignment="1">
      <alignment wrapText="1"/>
    </xf>
    <xf numFmtId="14" fontId="24" fillId="4" borderId="13" xfId="0" applyNumberFormat="1" applyFont="1" applyFill="1" applyBorder="1" applyAlignment="1"/>
    <xf numFmtId="14" fontId="24" fillId="4" borderId="14" xfId="0" applyNumberFormat="1" applyFont="1" applyFill="1" applyBorder="1"/>
    <xf numFmtId="0" fontId="13" fillId="4" borderId="0" xfId="0" applyFont="1" applyFill="1"/>
    <xf numFmtId="0" fontId="26" fillId="10" borderId="0" xfId="0" applyFont="1" applyFill="1"/>
    <xf numFmtId="0" fontId="26" fillId="10" borderId="0" xfId="0" applyFont="1" applyFill="1" applyAlignment="1">
      <alignment wrapText="1"/>
    </xf>
    <xf numFmtId="4" fontId="26" fillId="10" borderId="0" xfId="0" applyNumberFormat="1" applyFont="1" applyFill="1"/>
    <xf numFmtId="0" fontId="0" fillId="10" borderId="0" xfId="0" applyFill="1"/>
    <xf numFmtId="0" fontId="26" fillId="10" borderId="0" xfId="0" applyFont="1" applyFill="1" applyAlignment="1">
      <alignment horizontal="center" wrapText="1"/>
    </xf>
    <xf numFmtId="14" fontId="26" fillId="10" borderId="0" xfId="0" applyNumberFormat="1" applyFont="1" applyFill="1" applyAlignment="1"/>
    <xf numFmtId="0" fontId="26" fillId="0" borderId="0" xfId="0" applyFont="1"/>
    <xf numFmtId="0" fontId="26" fillId="0" borderId="0" xfId="0" applyFont="1" applyAlignment="1">
      <alignment wrapText="1"/>
    </xf>
    <xf numFmtId="4" fontId="26" fillId="0" borderId="0" xfId="0" applyNumberFormat="1" applyFont="1"/>
    <xf numFmtId="14" fontId="26" fillId="0" borderId="0" xfId="0" applyNumberFormat="1" applyFont="1" applyAlignment="1"/>
    <xf numFmtId="0" fontId="0" fillId="10" borderId="0" xfId="0" applyFill="1"/>
    <xf numFmtId="167" fontId="16" fillId="0" borderId="1" xfId="0" applyNumberFormat="1" applyFont="1" applyBorder="1" applyAlignment="1">
      <alignment horizontal="center" vertical="center" textRotation="90" readingOrder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0" fontId="27" fillId="0" borderId="4" xfId="0" applyFont="1" applyBorder="1"/>
    <xf numFmtId="167" fontId="28" fillId="0" borderId="1" xfId="0" applyNumberFormat="1" applyFont="1" applyBorder="1" applyAlignment="1">
      <alignment horizontal="center" vertical="center" readingOrder="1"/>
    </xf>
    <xf numFmtId="49" fontId="28" fillId="0" borderId="1" xfId="0" applyNumberFormat="1" applyFont="1" applyBorder="1" applyAlignment="1">
      <alignment horizontal="center" vertical="center" textRotation="90" wrapText="1"/>
    </xf>
    <xf numFmtId="167" fontId="28" fillId="0" borderId="1" xfId="0" applyNumberFormat="1" applyFont="1" applyBorder="1" applyAlignment="1">
      <alignment horizontal="center" vertical="center" textRotation="90" readingOrder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14" fontId="28" fillId="0" borderId="1" xfId="0" applyNumberFormat="1" applyFont="1" applyBorder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5" xfId="0" applyFont="1" applyBorder="1" applyAlignment="1">
      <alignment wrapText="1"/>
    </xf>
    <xf numFmtId="0" fontId="30" fillId="9" borderId="6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textRotation="90" wrapText="1"/>
    </xf>
    <xf numFmtId="4" fontId="30" fillId="9" borderId="7" xfId="0" applyNumberFormat="1" applyFont="1" applyFill="1" applyBorder="1" applyAlignment="1">
      <alignment horizontal="center" vertical="center" textRotation="90" wrapText="1"/>
    </xf>
    <xf numFmtId="4" fontId="30" fillId="9" borderId="6" xfId="0" applyNumberFormat="1" applyFont="1" applyFill="1" applyBorder="1" applyAlignment="1">
      <alignment horizontal="center" vertical="center" textRotation="90" wrapText="1"/>
    </xf>
    <xf numFmtId="49" fontId="30" fillId="9" borderId="7" xfId="0" applyNumberFormat="1" applyFont="1" applyFill="1" applyBorder="1" applyAlignment="1">
      <alignment horizontal="center" vertical="center" textRotation="90" wrapText="1"/>
    </xf>
    <xf numFmtId="14" fontId="30" fillId="9" borderId="6" xfId="0" applyNumberFormat="1" applyFont="1" applyFill="1" applyBorder="1" applyAlignment="1">
      <alignment horizontal="center" textRotation="90"/>
    </xf>
    <xf numFmtId="49" fontId="30" fillId="9" borderId="6" xfId="0" applyNumberFormat="1" applyFont="1" applyFill="1" applyBorder="1" applyAlignment="1">
      <alignment horizontal="center" vertical="center" textRotation="90" wrapText="1"/>
    </xf>
    <xf numFmtId="14" fontId="30" fillId="9" borderId="6" xfId="0" applyNumberFormat="1" applyFont="1" applyFill="1" applyBorder="1" applyAlignment="1">
      <alignment horizontal="center" vertical="center" textRotation="90" wrapText="1"/>
    </xf>
    <xf numFmtId="0" fontId="29" fillId="0" borderId="0" xfId="0" applyFont="1"/>
    <xf numFmtId="0" fontId="13" fillId="0" borderId="0" xfId="0" applyFont="1"/>
    <xf numFmtId="0" fontId="23" fillId="10" borderId="15" xfId="0" applyFont="1" applyFill="1" applyBorder="1" applyAlignment="1">
      <alignment horizontal="center" vertical="center"/>
    </xf>
    <xf numFmtId="166" fontId="23" fillId="10" borderId="16" xfId="0" applyNumberFormat="1" applyFont="1" applyFill="1" applyBorder="1" applyAlignment="1">
      <alignment horizontal="center" vertical="center" wrapText="1"/>
    </xf>
    <xf numFmtId="49" fontId="23" fillId="10" borderId="10" xfId="0" applyNumberFormat="1" applyFont="1" applyFill="1" applyBorder="1" applyAlignment="1">
      <alignment horizontal="center" vertical="center"/>
    </xf>
    <xf numFmtId="166" fontId="23" fillId="10" borderId="10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horizontal="center" vertical="center"/>
    </xf>
    <xf numFmtId="0" fontId="23" fillId="10" borderId="15" xfId="0" applyFont="1" applyFill="1" applyBorder="1" applyAlignment="1">
      <alignment horizontal="center" vertical="center" wrapText="1"/>
    </xf>
    <xf numFmtId="49" fontId="23" fillId="10" borderId="15" xfId="0" applyNumberFormat="1" applyFont="1" applyFill="1" applyBorder="1" applyAlignment="1">
      <alignment horizontal="center" vertical="center"/>
    </xf>
    <xf numFmtId="4" fontId="23" fillId="10" borderId="15" xfId="0" applyNumberFormat="1" applyFont="1" applyFill="1" applyBorder="1" applyAlignment="1">
      <alignment horizontal="center" vertical="center"/>
    </xf>
    <xf numFmtId="14" fontId="23" fillId="10" borderId="15" xfId="0" applyNumberFormat="1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/>
    </xf>
    <xf numFmtId="49" fontId="23" fillId="10" borderId="21" xfId="0" applyNumberFormat="1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 wrapText="1"/>
    </xf>
    <xf numFmtId="4" fontId="23" fillId="10" borderId="21" xfId="0" applyNumberFormat="1" applyFont="1" applyFill="1" applyBorder="1" applyAlignment="1">
      <alignment horizontal="center" vertical="center"/>
    </xf>
    <xf numFmtId="14" fontId="23" fillId="10" borderId="21" xfId="0" applyNumberFormat="1" applyFont="1" applyFill="1" applyBorder="1" applyAlignment="1">
      <alignment horizontal="center" vertical="center"/>
    </xf>
    <xf numFmtId="0" fontId="13" fillId="4" borderId="13" xfId="0" applyFont="1" applyFill="1" applyBorder="1"/>
    <xf numFmtId="4" fontId="25" fillId="4" borderId="13" xfId="0" applyNumberFormat="1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165" fontId="13" fillId="11" borderId="10" xfId="0" applyNumberFormat="1" applyFont="1" applyFill="1" applyBorder="1" applyAlignment="1">
      <alignment horizontal="center" vertical="center" wrapText="1"/>
    </xf>
    <xf numFmtId="14" fontId="24" fillId="4" borderId="13" xfId="0" applyNumberFormat="1" applyFont="1" applyFill="1" applyBorder="1" applyAlignment="1">
      <alignment horizontal="center"/>
    </xf>
    <xf numFmtId="14" fontId="24" fillId="4" borderId="22" xfId="0" applyNumberFormat="1" applyFont="1" applyFill="1" applyBorder="1" applyAlignment="1">
      <alignment horizontal="center"/>
    </xf>
    <xf numFmtId="4" fontId="13" fillId="4" borderId="0" xfId="0" applyNumberFormat="1" applyFont="1" applyFill="1"/>
    <xf numFmtId="0" fontId="26" fillId="10" borderId="0" xfId="0" applyFont="1" applyFill="1" applyAlignment="1">
      <alignment horizontal="center" vertical="center"/>
    </xf>
    <xf numFmtId="2" fontId="26" fillId="10" borderId="0" xfId="0" applyNumberFormat="1" applyFont="1" applyFill="1"/>
    <xf numFmtId="4" fontId="26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26" fillId="10" borderId="0" xfId="0" applyFont="1" applyFill="1" applyAlignment="1">
      <alignment horizontal="center"/>
    </xf>
    <xf numFmtId="0" fontId="31" fillId="10" borderId="0" xfId="0" applyFont="1" applyFill="1"/>
    <xf numFmtId="14" fontId="26" fillId="10" borderId="0" xfId="0" applyNumberFormat="1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0" fillId="10" borderId="0" xfId="0" applyFill="1"/>
    <xf numFmtId="164" fontId="23" fillId="10" borderId="18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</cellXfs>
  <cellStyles count="21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166247</xdr:colOff>
      <xdr:row>0</xdr:row>
      <xdr:rowOff>198004</xdr:rowOff>
    </xdr:from>
    <xdr:ext cx="9464698" cy="1125973"/>
    <xdr:pic>
      <xdr:nvPicPr>
        <xdr:cNvPr id="2" name="Imagen 1">
          <a:extLst>
            <a:ext uri="{FF2B5EF4-FFF2-40B4-BE49-F238E27FC236}">
              <a16:creationId xmlns:a16="http://schemas.microsoft.com/office/drawing/2014/main" id="{6ACC98F0-9862-4E05-9C38-8E5B4AED2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61522" y="198004"/>
          <a:ext cx="9464698" cy="112597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taciondelestado.es/wps/poc?uri=deeplink%3Adetalle_licitacion&amp;idEvl=W4AMJiT9WMQBPRBxZ4nJ%2Fg%3D%3D" TargetMode="External"/><Relationship Id="rId2" Type="http://schemas.openxmlformats.org/officeDocument/2006/relationships/hyperlink" Target="https://contrataciondelestado.es/wps/poc?uri=deeplink%3Adetalle_licitacion&amp;idEvl=jq0zbXhrdQdvYnTkQN0%2FZA%3D%3D" TargetMode="External"/><Relationship Id="rId1" Type="http://schemas.openxmlformats.org/officeDocument/2006/relationships/hyperlink" Target="https://contrataciondelestado.es/wps/poc?uri=deeplink%3Adetalle_licitacion&amp;idEvl=jq0zbXhrdQdvYnTkQN0%2FZA%3D%3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ntrataciondelestado.es/wps/poc?uri=deeplink%3Adetalle_licitacion&amp;idEvl=W4AMJiT9WMQBPRBxZ4nJ%2Fg%3D%3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taciondelestado.es/wps/poc?uri=deeplink%3Adetalle_licitacion&amp;idEvl=W4AMJiT9WMQBPRBxZ4nJ%2Fg%3D%3D" TargetMode="External"/><Relationship Id="rId2" Type="http://schemas.openxmlformats.org/officeDocument/2006/relationships/hyperlink" Target="https://contrataciondelestado.es/wps/poc?uri=deeplink%3Adetalle_licitacion&amp;idEvl=jq0zbXhrdQdvYnTkQN0%2FZA%3D%3D" TargetMode="External"/><Relationship Id="rId1" Type="http://schemas.openxmlformats.org/officeDocument/2006/relationships/hyperlink" Target="https://contrataciondelestado.es/wps/poc?uri=deeplink%3Adetalle_licitacion&amp;idEvl=W4AMJiT9WMQBPRBxZ4nJ%2Fg%3D%3D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contrataciondelestado.es/wps/poc?uri=deeplink%3Adetalle_licitacion&amp;idEvl=W4AMJiT9WMQBPRBxZ4nJ%2Fg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3"/>
  <sheetViews>
    <sheetView topLeftCell="C1" workbookViewId="0">
      <selection activeCell="M1" sqref="M1:Y1"/>
    </sheetView>
  </sheetViews>
  <sheetFormatPr baseColWidth="10" defaultRowHeight="15"/>
  <cols>
    <col min="1" max="1" width="4.42578125" style="53" customWidth="1"/>
    <col min="2" max="2" width="32" style="53" customWidth="1"/>
    <col min="3" max="3" width="6.28515625" style="53" customWidth="1"/>
    <col min="4" max="4" width="7.85546875" style="53" customWidth="1"/>
    <col min="5" max="5" width="54.5703125" style="53" customWidth="1"/>
    <col min="6" max="8" width="7.5703125" style="53" customWidth="1"/>
    <col min="9" max="9" width="5.7109375" style="53" customWidth="1"/>
    <col min="10" max="10" width="11.5703125" style="53" customWidth="1"/>
    <col min="11" max="11" width="10.42578125" style="53" customWidth="1"/>
    <col min="12" max="12" width="14.140625" style="53" customWidth="1"/>
    <col min="13" max="13" width="17.5703125" style="53" customWidth="1"/>
    <col min="14" max="14" width="17.140625" style="53" customWidth="1"/>
    <col min="15" max="15" width="12" style="53" customWidth="1"/>
    <col min="16" max="16" width="7.85546875" style="53" customWidth="1"/>
    <col min="17" max="17" width="10.7109375" style="53" customWidth="1"/>
    <col min="18" max="18" width="11.42578125" style="53" customWidth="1"/>
    <col min="19" max="19" width="40.85546875" style="53" customWidth="1"/>
    <col min="20" max="20" width="14.85546875" style="53" customWidth="1"/>
    <col min="21" max="21" width="11.5703125" style="53" customWidth="1"/>
    <col min="22" max="22" width="13.5703125" style="53" customWidth="1"/>
    <col min="23" max="23" width="9" style="53" customWidth="1"/>
    <col min="24" max="24" width="13.42578125" style="53" customWidth="1"/>
    <col min="25" max="25" width="16.28515625" style="53" customWidth="1"/>
    <col min="26" max="1024" width="12.140625" customWidth="1"/>
    <col min="1025" max="1025" width="11.42578125" customWidth="1"/>
  </cols>
  <sheetData>
    <row r="1" spans="1:1024" ht="111" customHeight="1">
      <c r="A1" s="1"/>
      <c r="B1"/>
      <c r="C1" s="124"/>
      <c r="D1" s="124"/>
      <c r="E1" s="124"/>
      <c r="F1" s="2"/>
      <c r="G1" s="2"/>
      <c r="H1" s="2"/>
      <c r="I1" s="3"/>
      <c r="J1" s="3"/>
      <c r="K1" s="3"/>
      <c r="L1" s="4"/>
      <c r="M1" s="125" t="s">
        <v>141</v>
      </c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1024" ht="78" customHeight="1">
      <c r="A2" s="5"/>
      <c r="B2" s="6"/>
      <c r="C2" s="7"/>
      <c r="D2" s="6"/>
      <c r="E2" s="2"/>
      <c r="F2" s="2"/>
      <c r="G2" s="2"/>
      <c r="H2" s="2"/>
      <c r="I2" s="3"/>
      <c r="J2" s="3"/>
      <c r="K2" s="4"/>
      <c r="L2" s="8"/>
      <c r="M2" s="3"/>
      <c r="N2" s="4"/>
      <c r="O2" s="8"/>
      <c r="P2" s="9"/>
      <c r="Q2" s="9"/>
      <c r="R2" s="10"/>
      <c r="S2" s="8"/>
      <c r="T2" s="3"/>
      <c r="U2" s="11"/>
      <c r="V2" s="4"/>
      <c r="W2" s="8"/>
      <c r="X2" s="8"/>
      <c r="Y2" s="12"/>
    </row>
    <row r="3" spans="1:1024" ht="138" customHeight="1">
      <c r="A3" s="13"/>
      <c r="B3" s="14" t="s">
        <v>0</v>
      </c>
      <c r="C3" s="15" t="s">
        <v>1</v>
      </c>
      <c r="D3" s="15" t="s">
        <v>2</v>
      </c>
      <c r="E3" s="14" t="s">
        <v>3</v>
      </c>
      <c r="F3" s="15" t="s">
        <v>4</v>
      </c>
      <c r="G3" s="15" t="s">
        <v>5</v>
      </c>
      <c r="H3" s="15" t="s">
        <v>132</v>
      </c>
      <c r="I3" s="15" t="s">
        <v>6</v>
      </c>
      <c r="J3" s="16" t="s">
        <v>7</v>
      </c>
      <c r="K3" s="14" t="s">
        <v>8</v>
      </c>
      <c r="L3" s="17" t="s">
        <v>9</v>
      </c>
      <c r="M3" s="17" t="s">
        <v>10</v>
      </c>
      <c r="N3" s="14" t="s">
        <v>11</v>
      </c>
      <c r="O3" s="18" t="s">
        <v>12</v>
      </c>
      <c r="P3" s="18" t="s">
        <v>13</v>
      </c>
      <c r="Q3" s="18" t="s">
        <v>14</v>
      </c>
      <c r="R3" s="18" t="s">
        <v>15</v>
      </c>
      <c r="S3" s="14" t="s">
        <v>16</v>
      </c>
      <c r="T3" s="17" t="s">
        <v>17</v>
      </c>
      <c r="U3" s="14" t="s">
        <v>8</v>
      </c>
      <c r="V3" s="15" t="s">
        <v>18</v>
      </c>
      <c r="W3" s="19" t="s">
        <v>19</v>
      </c>
      <c r="X3" s="20" t="s">
        <v>20</v>
      </c>
      <c r="Y3" s="21" t="s">
        <v>21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</row>
    <row r="4" spans="1:1024" ht="39.75" customHeight="1">
      <c r="A4" s="23">
        <v>1</v>
      </c>
      <c r="B4" s="24" t="s">
        <v>22</v>
      </c>
      <c r="C4" s="25" t="s">
        <v>23</v>
      </c>
      <c r="D4" s="25" t="s">
        <v>24</v>
      </c>
      <c r="E4" s="26" t="s">
        <v>25</v>
      </c>
      <c r="F4" s="26">
        <v>2</v>
      </c>
      <c r="G4" s="26" t="s">
        <v>89</v>
      </c>
      <c r="H4" s="26" t="s">
        <v>79</v>
      </c>
      <c r="I4" s="25" t="s">
        <v>27</v>
      </c>
      <c r="J4" s="28">
        <v>15058.18</v>
      </c>
      <c r="K4" s="28">
        <f>+J4*0.21</f>
        <v>3162.2177999999999</v>
      </c>
      <c r="L4" s="28">
        <f>J4+K4</f>
        <v>18220.397799999999</v>
      </c>
      <c r="M4" s="28">
        <v>17316.91</v>
      </c>
      <c r="N4" s="25" t="s">
        <v>28</v>
      </c>
      <c r="O4" s="25">
        <v>4</v>
      </c>
      <c r="P4" s="25">
        <v>0</v>
      </c>
      <c r="Q4" s="29">
        <f>+(P4/O4)</f>
        <v>0</v>
      </c>
      <c r="R4" s="30" t="s">
        <v>29</v>
      </c>
      <c r="S4" s="31" t="s">
        <v>30</v>
      </c>
      <c r="T4" s="28">
        <v>12953.37</v>
      </c>
      <c r="U4" s="28">
        <f>+T4*0.21</f>
        <v>2720.2076999999999</v>
      </c>
      <c r="V4" s="28">
        <f>T4+U4</f>
        <v>15673.577700000002</v>
      </c>
      <c r="W4" s="32">
        <f>1-V4/L4</f>
        <v>0.13977851240986616</v>
      </c>
      <c r="X4" s="33">
        <v>44273</v>
      </c>
      <c r="Y4" s="34" t="s">
        <v>31</v>
      </c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</row>
    <row r="5" spans="1:1024" ht="39.75" customHeight="1">
      <c r="A5" s="23">
        <v>2</v>
      </c>
      <c r="B5" s="24" t="s">
        <v>32</v>
      </c>
      <c r="C5" s="25" t="s">
        <v>33</v>
      </c>
      <c r="D5" s="25" t="s">
        <v>34</v>
      </c>
      <c r="E5" s="26" t="s">
        <v>136</v>
      </c>
      <c r="F5" s="26">
        <v>2</v>
      </c>
      <c r="G5" s="27" t="s">
        <v>82</v>
      </c>
      <c r="H5" s="25" t="s">
        <v>82</v>
      </c>
      <c r="I5" s="28" t="s">
        <v>83</v>
      </c>
      <c r="J5" s="28">
        <v>8500.5</v>
      </c>
      <c r="K5" s="28">
        <f>+J5*0.21</f>
        <v>1785.105</v>
      </c>
      <c r="L5" s="28">
        <f>J5+K5</f>
        <v>10285.605</v>
      </c>
      <c r="M5" s="28">
        <v>17001</v>
      </c>
      <c r="N5" s="84" t="s">
        <v>80</v>
      </c>
      <c r="O5" s="25">
        <v>0</v>
      </c>
      <c r="P5" s="25">
        <v>0</v>
      </c>
      <c r="Q5" s="86" t="s">
        <v>84</v>
      </c>
      <c r="R5" s="31"/>
      <c r="S5" s="28"/>
      <c r="T5" s="28"/>
      <c r="U5" s="28"/>
      <c r="V5" s="28"/>
      <c r="W5" s="33"/>
      <c r="X5" s="87">
        <v>44297</v>
      </c>
      <c r="Y5" s="88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</row>
    <row r="6" spans="1:1024" s="122" customFormat="1" ht="48" customHeight="1">
      <c r="A6" s="89" t="s">
        <v>129</v>
      </c>
      <c r="B6" s="84" t="s">
        <v>85</v>
      </c>
      <c r="C6" s="84" t="s">
        <v>33</v>
      </c>
      <c r="D6" s="84" t="s">
        <v>24</v>
      </c>
      <c r="E6" s="90" t="s">
        <v>137</v>
      </c>
      <c r="F6" s="91" t="s">
        <v>87</v>
      </c>
      <c r="G6" s="90" t="s">
        <v>88</v>
      </c>
      <c r="H6" s="90" t="s">
        <v>89</v>
      </c>
      <c r="I6" s="84" t="s">
        <v>27</v>
      </c>
      <c r="J6" s="92">
        <v>9703.2900000000009</v>
      </c>
      <c r="K6" s="92">
        <v>2037.69</v>
      </c>
      <c r="L6" s="28">
        <f t="shared" ref="L6:L9" si="0">J6+K6</f>
        <v>11740.980000000001</v>
      </c>
      <c r="M6" s="92">
        <v>14331.9</v>
      </c>
      <c r="N6" s="84" t="s">
        <v>80</v>
      </c>
      <c r="O6" s="84">
        <v>5</v>
      </c>
      <c r="P6" s="84">
        <v>0</v>
      </c>
      <c r="Q6" s="29">
        <f>+(P6/O6)</f>
        <v>0</v>
      </c>
      <c r="R6" s="84" t="s">
        <v>90</v>
      </c>
      <c r="S6" s="84" t="s">
        <v>91</v>
      </c>
      <c r="T6" s="92">
        <v>3643.09</v>
      </c>
      <c r="U6" s="92">
        <v>765.05</v>
      </c>
      <c r="V6" s="28">
        <f t="shared" ref="V6:V9" si="1">T6+U6</f>
        <v>4408.1400000000003</v>
      </c>
      <c r="W6" s="32">
        <f>1-V6/L6</f>
        <v>0.62455093186429078</v>
      </c>
      <c r="X6" s="93">
        <v>44357</v>
      </c>
      <c r="Y6" s="123" t="s">
        <v>133</v>
      </c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  <c r="IX6" s="95"/>
      <c r="IY6" s="95"/>
      <c r="IZ6" s="95"/>
      <c r="JA6" s="95"/>
      <c r="JB6" s="95"/>
      <c r="JC6" s="95"/>
      <c r="JD6" s="95"/>
      <c r="JE6" s="95"/>
      <c r="JF6" s="95"/>
      <c r="JG6" s="95"/>
      <c r="JH6" s="95"/>
      <c r="JI6" s="95"/>
      <c r="JJ6" s="95"/>
      <c r="JK6" s="95"/>
      <c r="JL6" s="95"/>
      <c r="JM6" s="95"/>
      <c r="JN6" s="95"/>
      <c r="JO6" s="95"/>
      <c r="JP6" s="95"/>
      <c r="JQ6" s="95"/>
      <c r="JR6" s="95"/>
      <c r="JS6" s="95"/>
      <c r="JT6" s="95"/>
      <c r="JU6" s="95"/>
      <c r="JV6" s="95"/>
      <c r="JW6" s="95"/>
      <c r="JX6" s="95"/>
      <c r="JY6" s="95"/>
      <c r="JZ6" s="95"/>
      <c r="KA6" s="95"/>
      <c r="KB6" s="95"/>
      <c r="KC6" s="95"/>
      <c r="KD6" s="95"/>
      <c r="KE6" s="95"/>
      <c r="KF6" s="95"/>
      <c r="KG6" s="95"/>
      <c r="KH6" s="95"/>
      <c r="KI6" s="95"/>
      <c r="KJ6" s="95"/>
      <c r="KK6" s="95"/>
      <c r="KL6" s="95"/>
      <c r="KM6" s="95"/>
      <c r="KN6" s="95"/>
      <c r="KO6" s="95"/>
      <c r="KP6" s="95"/>
      <c r="KQ6" s="95"/>
      <c r="KR6" s="95"/>
      <c r="KS6" s="95"/>
      <c r="KT6" s="95"/>
      <c r="KU6" s="95"/>
      <c r="KV6" s="95"/>
      <c r="KW6" s="95"/>
      <c r="KX6" s="95"/>
      <c r="KY6" s="95"/>
      <c r="KZ6" s="95"/>
      <c r="LA6" s="95"/>
      <c r="LB6" s="95"/>
      <c r="LC6" s="95"/>
      <c r="LD6" s="95"/>
      <c r="LE6" s="95"/>
      <c r="LF6" s="95"/>
      <c r="LG6" s="95"/>
      <c r="LH6" s="95"/>
      <c r="LI6" s="95"/>
      <c r="LJ6" s="95"/>
      <c r="LK6" s="95"/>
      <c r="LL6" s="95"/>
      <c r="LM6" s="95"/>
      <c r="LN6" s="95"/>
      <c r="LO6" s="95"/>
      <c r="LP6" s="95"/>
      <c r="LQ6" s="95"/>
      <c r="LR6" s="95"/>
      <c r="LS6" s="95"/>
      <c r="LT6" s="95"/>
      <c r="LU6" s="95"/>
      <c r="LV6" s="95"/>
      <c r="LW6" s="95"/>
      <c r="LX6" s="95"/>
      <c r="LY6" s="95"/>
      <c r="LZ6" s="95"/>
      <c r="MA6" s="95"/>
      <c r="MB6" s="95"/>
      <c r="MC6" s="95"/>
      <c r="MD6" s="95"/>
      <c r="ME6" s="95"/>
      <c r="MF6" s="95"/>
      <c r="MG6" s="95"/>
      <c r="MH6" s="95"/>
      <c r="MI6" s="95"/>
      <c r="MJ6" s="95"/>
      <c r="MK6" s="95"/>
      <c r="ML6" s="95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5"/>
      <c r="MZ6" s="95"/>
      <c r="NA6" s="95"/>
      <c r="NB6" s="95"/>
      <c r="NC6" s="95"/>
      <c r="ND6" s="95"/>
      <c r="NE6" s="95"/>
      <c r="NF6" s="95"/>
      <c r="NG6" s="95"/>
      <c r="NH6" s="95"/>
      <c r="NI6" s="95"/>
      <c r="NJ6" s="95"/>
      <c r="NK6" s="95"/>
      <c r="NL6" s="95"/>
      <c r="NM6" s="95"/>
      <c r="NN6" s="95"/>
      <c r="NO6" s="95"/>
      <c r="NP6" s="95"/>
      <c r="NQ6" s="95"/>
      <c r="NR6" s="95"/>
      <c r="NS6" s="95"/>
      <c r="NT6" s="95"/>
      <c r="NU6" s="95"/>
      <c r="NV6" s="95"/>
      <c r="NW6" s="95"/>
      <c r="NX6" s="95"/>
      <c r="NY6" s="95"/>
      <c r="NZ6" s="95"/>
      <c r="OA6" s="95"/>
      <c r="OB6" s="95"/>
      <c r="OC6" s="95"/>
      <c r="OD6" s="95"/>
      <c r="OE6" s="95"/>
      <c r="OF6" s="95"/>
      <c r="OG6" s="95"/>
      <c r="OH6" s="95"/>
      <c r="OI6" s="95"/>
      <c r="OJ6" s="95"/>
      <c r="OK6" s="95"/>
      <c r="OL6" s="95"/>
      <c r="OM6" s="95"/>
      <c r="ON6" s="95"/>
      <c r="OO6" s="95"/>
      <c r="OP6" s="95"/>
      <c r="OQ6" s="95"/>
      <c r="OR6" s="95"/>
      <c r="OS6" s="95"/>
      <c r="OT6" s="95"/>
      <c r="OU6" s="95"/>
      <c r="OV6" s="95"/>
      <c r="OW6" s="95"/>
      <c r="OX6" s="95"/>
      <c r="OY6" s="95"/>
      <c r="OZ6" s="95"/>
      <c r="PA6" s="95"/>
      <c r="PB6" s="95"/>
      <c r="PC6" s="95"/>
      <c r="PD6" s="95"/>
      <c r="PE6" s="95"/>
      <c r="PF6" s="95"/>
      <c r="PG6" s="95"/>
      <c r="PH6" s="95"/>
      <c r="PI6" s="95"/>
      <c r="PJ6" s="95"/>
      <c r="PK6" s="95"/>
      <c r="PL6" s="95"/>
      <c r="PM6" s="95"/>
      <c r="PN6" s="95"/>
      <c r="PO6" s="95"/>
      <c r="PP6" s="95"/>
      <c r="PQ6" s="95"/>
      <c r="PR6" s="95"/>
      <c r="PS6" s="95"/>
      <c r="PT6" s="95"/>
      <c r="PU6" s="95"/>
      <c r="PV6" s="95"/>
      <c r="PW6" s="95"/>
      <c r="PX6" s="95"/>
      <c r="PY6" s="95"/>
      <c r="PZ6" s="95"/>
      <c r="QA6" s="95"/>
      <c r="QB6" s="95"/>
      <c r="QC6" s="95"/>
      <c r="QD6" s="95"/>
      <c r="QE6" s="95"/>
      <c r="QF6" s="95"/>
      <c r="QG6" s="95"/>
      <c r="QH6" s="95"/>
      <c r="QI6" s="95"/>
      <c r="QJ6" s="95"/>
      <c r="QK6" s="95"/>
      <c r="QL6" s="95"/>
      <c r="QM6" s="95"/>
      <c r="QN6" s="95"/>
      <c r="QO6" s="95"/>
      <c r="QP6" s="95"/>
      <c r="QQ6" s="95"/>
      <c r="QR6" s="95"/>
      <c r="QS6" s="95"/>
      <c r="QT6" s="95"/>
      <c r="QU6" s="95"/>
      <c r="QV6" s="95"/>
      <c r="QW6" s="95"/>
      <c r="QX6" s="95"/>
      <c r="QY6" s="95"/>
      <c r="QZ6" s="95"/>
      <c r="RA6" s="95"/>
      <c r="RB6" s="95"/>
      <c r="RC6" s="95"/>
      <c r="RD6" s="95"/>
      <c r="RE6" s="95"/>
      <c r="RF6" s="95"/>
      <c r="RG6" s="95"/>
      <c r="RH6" s="95"/>
      <c r="RI6" s="95"/>
      <c r="RJ6" s="95"/>
      <c r="RK6" s="95"/>
      <c r="RL6" s="95"/>
      <c r="RM6" s="95"/>
      <c r="RN6" s="95"/>
      <c r="RO6" s="95"/>
      <c r="RP6" s="95"/>
      <c r="RQ6" s="95"/>
      <c r="RR6" s="95"/>
      <c r="RS6" s="95"/>
      <c r="RT6" s="95"/>
      <c r="RU6" s="95"/>
      <c r="RV6" s="95"/>
      <c r="RW6" s="95"/>
      <c r="RX6" s="95"/>
      <c r="RY6" s="95"/>
      <c r="RZ6" s="95"/>
      <c r="SA6" s="95"/>
      <c r="SB6" s="95"/>
      <c r="SC6" s="95"/>
      <c r="SD6" s="95"/>
      <c r="SE6" s="95"/>
      <c r="SF6" s="95"/>
      <c r="SG6" s="95"/>
      <c r="SH6" s="95"/>
      <c r="SI6" s="95"/>
      <c r="SJ6" s="95"/>
      <c r="SK6" s="95"/>
      <c r="SL6" s="95"/>
      <c r="SM6" s="95"/>
      <c r="SN6" s="95"/>
      <c r="SO6" s="95"/>
      <c r="SP6" s="95"/>
      <c r="SQ6" s="95"/>
      <c r="SR6" s="95"/>
      <c r="SS6" s="95"/>
      <c r="ST6" s="95"/>
      <c r="SU6" s="95"/>
      <c r="SV6" s="95"/>
      <c r="SW6" s="95"/>
      <c r="SX6" s="95"/>
      <c r="SY6" s="95"/>
      <c r="SZ6" s="95"/>
      <c r="TA6" s="95"/>
      <c r="TB6" s="95"/>
      <c r="TC6" s="95"/>
      <c r="TD6" s="95"/>
      <c r="TE6" s="95"/>
      <c r="TF6" s="95"/>
      <c r="TG6" s="95"/>
      <c r="TH6" s="95"/>
      <c r="TI6" s="95"/>
      <c r="TJ6" s="95"/>
      <c r="TK6" s="95"/>
      <c r="TL6" s="95"/>
      <c r="TM6" s="95"/>
      <c r="TN6" s="95"/>
      <c r="TO6" s="95"/>
      <c r="TP6" s="95"/>
      <c r="TQ6" s="95"/>
      <c r="TR6" s="95"/>
      <c r="TS6" s="95"/>
      <c r="TT6" s="95"/>
      <c r="TU6" s="95"/>
      <c r="TV6" s="95"/>
      <c r="TW6" s="95"/>
      <c r="TX6" s="95"/>
      <c r="TY6" s="95"/>
      <c r="TZ6" s="95"/>
      <c r="UA6" s="95"/>
      <c r="UB6" s="95"/>
      <c r="UC6" s="95"/>
      <c r="UD6" s="95"/>
      <c r="UE6" s="95"/>
      <c r="UF6" s="95"/>
      <c r="UG6" s="95"/>
      <c r="UH6" s="95"/>
      <c r="UI6" s="95"/>
      <c r="UJ6" s="95"/>
      <c r="UK6" s="95"/>
      <c r="UL6" s="95"/>
      <c r="UM6" s="95"/>
      <c r="UN6" s="95"/>
      <c r="UO6" s="95"/>
      <c r="UP6" s="95"/>
      <c r="UQ6" s="95"/>
      <c r="UR6" s="95"/>
      <c r="US6" s="95"/>
      <c r="UT6" s="95"/>
      <c r="UU6" s="95"/>
      <c r="UV6" s="95"/>
      <c r="UW6" s="95"/>
      <c r="UX6" s="95"/>
      <c r="UY6" s="95"/>
      <c r="UZ6" s="95"/>
      <c r="VA6" s="95"/>
      <c r="VB6" s="95"/>
      <c r="VC6" s="95"/>
      <c r="VD6" s="95"/>
      <c r="VE6" s="95"/>
      <c r="VF6" s="95"/>
      <c r="VG6" s="95"/>
      <c r="VH6" s="95"/>
      <c r="VI6" s="95"/>
      <c r="VJ6" s="95"/>
      <c r="VK6" s="95"/>
      <c r="VL6" s="95"/>
      <c r="VM6" s="95"/>
      <c r="VN6" s="95"/>
      <c r="VO6" s="95"/>
      <c r="VP6" s="95"/>
      <c r="VQ6" s="95"/>
      <c r="VR6" s="95"/>
      <c r="VS6" s="95"/>
      <c r="VT6" s="95"/>
      <c r="VU6" s="95"/>
      <c r="VV6" s="95"/>
      <c r="VW6" s="95"/>
      <c r="VX6" s="95"/>
      <c r="VY6" s="95"/>
      <c r="VZ6" s="95"/>
      <c r="WA6" s="95"/>
      <c r="WB6" s="95"/>
      <c r="WC6" s="95"/>
      <c r="WD6" s="95"/>
      <c r="WE6" s="95"/>
      <c r="WF6" s="95"/>
      <c r="WG6" s="95"/>
      <c r="WH6" s="95"/>
      <c r="WI6" s="95"/>
      <c r="WJ6" s="95"/>
      <c r="WK6" s="95"/>
      <c r="WL6" s="95"/>
      <c r="WM6" s="95"/>
      <c r="WN6" s="95"/>
      <c r="WO6" s="95"/>
      <c r="WP6" s="95"/>
      <c r="WQ6" s="95"/>
      <c r="WR6" s="95"/>
      <c r="WS6" s="95"/>
      <c r="WT6" s="95"/>
      <c r="WU6" s="95"/>
      <c r="WV6" s="95"/>
      <c r="WW6" s="95"/>
      <c r="WX6" s="95"/>
      <c r="WY6" s="95"/>
      <c r="WZ6" s="95"/>
      <c r="XA6" s="95"/>
      <c r="XB6" s="95"/>
      <c r="XC6" s="95"/>
      <c r="XD6" s="95"/>
      <c r="XE6" s="95"/>
      <c r="XF6" s="95"/>
      <c r="XG6" s="95"/>
      <c r="XH6" s="95"/>
      <c r="XI6" s="95"/>
      <c r="XJ6" s="95"/>
      <c r="XK6" s="95"/>
      <c r="XL6" s="95"/>
      <c r="XM6" s="95"/>
      <c r="XN6" s="95"/>
      <c r="XO6" s="95"/>
      <c r="XP6" s="95"/>
      <c r="XQ6" s="95"/>
      <c r="XR6" s="95"/>
      <c r="XS6" s="95"/>
      <c r="XT6" s="95"/>
      <c r="XU6" s="95"/>
      <c r="XV6" s="95"/>
      <c r="XW6" s="95"/>
      <c r="XX6" s="95"/>
      <c r="XY6" s="95"/>
      <c r="XZ6" s="95"/>
      <c r="YA6" s="95"/>
      <c r="YB6" s="95"/>
      <c r="YC6" s="95"/>
      <c r="YD6" s="95"/>
      <c r="YE6" s="95"/>
      <c r="YF6" s="95"/>
      <c r="YG6" s="95"/>
      <c r="YH6" s="95"/>
      <c r="YI6" s="95"/>
      <c r="YJ6" s="95"/>
      <c r="YK6" s="95"/>
      <c r="YL6" s="95"/>
      <c r="YM6" s="95"/>
      <c r="YN6" s="95"/>
      <c r="YO6" s="95"/>
      <c r="YP6" s="95"/>
      <c r="YQ6" s="95"/>
      <c r="YR6" s="95"/>
      <c r="YS6" s="95"/>
      <c r="YT6" s="95"/>
      <c r="YU6" s="95"/>
      <c r="YV6" s="95"/>
      <c r="YW6" s="95"/>
      <c r="YX6" s="95"/>
      <c r="YY6" s="95"/>
      <c r="YZ6" s="95"/>
      <c r="ZA6" s="95"/>
      <c r="ZB6" s="95"/>
      <c r="ZC6" s="95"/>
      <c r="ZD6" s="95"/>
      <c r="ZE6" s="95"/>
      <c r="ZF6" s="95"/>
      <c r="ZG6" s="95"/>
      <c r="ZH6" s="95"/>
      <c r="ZI6" s="95"/>
      <c r="ZJ6" s="95"/>
      <c r="ZK6" s="95"/>
      <c r="ZL6" s="95"/>
      <c r="ZM6" s="95"/>
      <c r="ZN6" s="95"/>
      <c r="ZO6" s="95"/>
      <c r="ZP6" s="95"/>
      <c r="ZQ6" s="95"/>
      <c r="ZR6" s="95"/>
      <c r="ZS6" s="95"/>
      <c r="ZT6" s="95"/>
      <c r="ZU6" s="95"/>
      <c r="ZV6" s="95"/>
      <c r="ZW6" s="95"/>
      <c r="ZX6" s="95"/>
      <c r="ZY6" s="95"/>
      <c r="ZZ6" s="95"/>
      <c r="AAA6" s="95"/>
      <c r="AAB6" s="95"/>
      <c r="AAC6" s="95"/>
      <c r="AAD6" s="95"/>
      <c r="AAE6" s="95"/>
      <c r="AAF6" s="95"/>
      <c r="AAG6" s="95"/>
      <c r="AAH6" s="95"/>
      <c r="AAI6" s="95"/>
      <c r="AAJ6" s="95"/>
      <c r="AAK6" s="95"/>
      <c r="AAL6" s="95"/>
      <c r="AAM6" s="95"/>
      <c r="AAN6" s="95"/>
      <c r="AAO6" s="95"/>
      <c r="AAP6" s="95"/>
      <c r="AAQ6" s="95"/>
      <c r="AAR6" s="95"/>
      <c r="AAS6" s="95"/>
      <c r="AAT6" s="95"/>
      <c r="AAU6" s="95"/>
      <c r="AAV6" s="95"/>
      <c r="AAW6" s="95"/>
      <c r="AAX6" s="95"/>
      <c r="AAY6" s="95"/>
      <c r="AAZ6" s="95"/>
      <c r="ABA6" s="95"/>
      <c r="ABB6" s="95"/>
      <c r="ABC6" s="95"/>
      <c r="ABD6" s="95"/>
      <c r="ABE6" s="95"/>
      <c r="ABF6" s="95"/>
      <c r="ABG6" s="95"/>
      <c r="ABH6" s="95"/>
      <c r="ABI6" s="95"/>
      <c r="ABJ6" s="95"/>
      <c r="ABK6" s="95"/>
      <c r="ABL6" s="95"/>
      <c r="ABM6" s="95"/>
      <c r="ABN6" s="95"/>
      <c r="ABO6" s="95"/>
      <c r="ABP6" s="95"/>
      <c r="ABQ6" s="95"/>
      <c r="ABR6" s="95"/>
      <c r="ABS6" s="95"/>
      <c r="ABT6" s="95"/>
      <c r="ABU6" s="95"/>
      <c r="ABV6" s="95"/>
      <c r="ABW6" s="95"/>
      <c r="ABX6" s="95"/>
      <c r="ABY6" s="95"/>
      <c r="ABZ6" s="95"/>
      <c r="ACA6" s="95"/>
      <c r="ACB6" s="95"/>
      <c r="ACC6" s="95"/>
      <c r="ACD6" s="95"/>
      <c r="ACE6" s="95"/>
      <c r="ACF6" s="95"/>
      <c r="ACG6" s="95"/>
      <c r="ACH6" s="95"/>
      <c r="ACI6" s="95"/>
      <c r="ACJ6" s="95"/>
      <c r="ACK6" s="95"/>
      <c r="ACL6" s="95"/>
      <c r="ACM6" s="95"/>
      <c r="ACN6" s="95"/>
      <c r="ACO6" s="95"/>
      <c r="ACP6" s="95"/>
      <c r="ACQ6" s="95"/>
      <c r="ACR6" s="95"/>
      <c r="ACS6" s="95"/>
      <c r="ACT6" s="95"/>
      <c r="ACU6" s="95"/>
      <c r="ACV6" s="95"/>
      <c r="ACW6" s="95"/>
      <c r="ACX6" s="95"/>
      <c r="ACY6" s="95"/>
      <c r="ACZ6" s="95"/>
      <c r="ADA6" s="95"/>
      <c r="ADB6" s="95"/>
      <c r="ADC6" s="95"/>
      <c r="ADD6" s="95"/>
      <c r="ADE6" s="95"/>
      <c r="ADF6" s="95"/>
      <c r="ADG6" s="95"/>
      <c r="ADH6" s="95"/>
      <c r="ADI6" s="95"/>
      <c r="ADJ6" s="95"/>
      <c r="ADK6" s="95"/>
      <c r="ADL6" s="95"/>
      <c r="ADM6" s="95"/>
      <c r="ADN6" s="95"/>
      <c r="ADO6" s="95"/>
      <c r="ADP6" s="95"/>
      <c r="ADQ6" s="95"/>
      <c r="ADR6" s="95"/>
      <c r="ADS6" s="95"/>
      <c r="ADT6" s="95"/>
      <c r="ADU6" s="95"/>
      <c r="ADV6" s="95"/>
      <c r="ADW6" s="95"/>
      <c r="ADX6" s="95"/>
      <c r="ADY6" s="95"/>
      <c r="ADZ6" s="95"/>
      <c r="AEA6" s="95"/>
      <c r="AEB6" s="95"/>
      <c r="AEC6" s="95"/>
      <c r="AED6" s="95"/>
      <c r="AEE6" s="95"/>
      <c r="AEF6" s="95"/>
      <c r="AEG6" s="95"/>
      <c r="AEH6" s="95"/>
      <c r="AEI6" s="95"/>
      <c r="AEJ6" s="95"/>
      <c r="AEK6" s="95"/>
      <c r="AEL6" s="95"/>
      <c r="AEM6" s="95"/>
      <c r="AEN6" s="95"/>
      <c r="AEO6" s="95"/>
      <c r="AEP6" s="95"/>
      <c r="AEQ6" s="95"/>
      <c r="AER6" s="95"/>
      <c r="AES6" s="95"/>
      <c r="AET6" s="95"/>
      <c r="AEU6" s="95"/>
      <c r="AEV6" s="95"/>
      <c r="AEW6" s="95"/>
      <c r="AEX6" s="95"/>
      <c r="AEY6" s="95"/>
      <c r="AEZ6" s="95"/>
      <c r="AFA6" s="95"/>
      <c r="AFB6" s="95"/>
      <c r="AFC6" s="95"/>
      <c r="AFD6" s="95"/>
      <c r="AFE6" s="95"/>
      <c r="AFF6" s="95"/>
      <c r="AFG6" s="95"/>
      <c r="AFH6" s="95"/>
      <c r="AFI6" s="95"/>
      <c r="AFJ6" s="95"/>
      <c r="AFK6" s="95"/>
      <c r="AFL6" s="95"/>
      <c r="AFM6" s="95"/>
      <c r="AFN6" s="95"/>
      <c r="AFO6" s="95"/>
      <c r="AFP6" s="95"/>
      <c r="AFQ6" s="95"/>
      <c r="AFR6" s="95"/>
      <c r="AFS6" s="95"/>
      <c r="AFT6" s="95"/>
      <c r="AFU6" s="95"/>
      <c r="AFV6" s="95"/>
      <c r="AFW6" s="95"/>
      <c r="AFX6" s="95"/>
      <c r="AFY6" s="95"/>
      <c r="AFZ6" s="95"/>
      <c r="AGA6" s="95"/>
      <c r="AGB6" s="95"/>
      <c r="AGC6" s="95"/>
      <c r="AGD6" s="95"/>
      <c r="AGE6" s="95"/>
      <c r="AGF6" s="95"/>
      <c r="AGG6" s="95"/>
      <c r="AGH6" s="95"/>
      <c r="AGI6" s="95"/>
      <c r="AGJ6" s="95"/>
      <c r="AGK6" s="95"/>
      <c r="AGL6" s="95"/>
      <c r="AGM6" s="95"/>
      <c r="AGN6" s="95"/>
      <c r="AGO6" s="95"/>
      <c r="AGP6" s="95"/>
      <c r="AGQ6" s="95"/>
      <c r="AGR6" s="95"/>
      <c r="AGS6" s="95"/>
      <c r="AGT6" s="95"/>
      <c r="AGU6" s="95"/>
      <c r="AGV6" s="95"/>
      <c r="AGW6" s="95"/>
      <c r="AGX6" s="95"/>
      <c r="AGY6" s="95"/>
      <c r="AGZ6" s="95"/>
      <c r="AHA6" s="95"/>
      <c r="AHB6" s="95"/>
      <c r="AHC6" s="95"/>
      <c r="AHD6" s="95"/>
      <c r="AHE6" s="95"/>
      <c r="AHF6" s="95"/>
      <c r="AHG6" s="95"/>
      <c r="AHH6" s="95"/>
      <c r="AHI6" s="95"/>
      <c r="AHJ6" s="95"/>
      <c r="AHK6" s="95"/>
      <c r="AHL6" s="95"/>
      <c r="AHM6" s="95"/>
      <c r="AHN6" s="95"/>
      <c r="AHO6" s="95"/>
      <c r="AHP6" s="95"/>
      <c r="AHQ6" s="95"/>
      <c r="AHR6" s="95"/>
      <c r="AHS6" s="95"/>
      <c r="AHT6" s="95"/>
      <c r="AHU6" s="95"/>
      <c r="AHV6" s="95"/>
      <c r="AHW6" s="95"/>
      <c r="AHX6" s="95"/>
      <c r="AHY6" s="95"/>
      <c r="AHZ6" s="95"/>
      <c r="AIA6" s="95"/>
      <c r="AIB6" s="95"/>
      <c r="AIC6" s="95"/>
      <c r="AID6" s="95"/>
      <c r="AIE6" s="95"/>
      <c r="AIF6" s="95"/>
      <c r="AIG6" s="95"/>
      <c r="AIH6" s="95"/>
      <c r="AII6" s="95"/>
      <c r="AIJ6" s="95"/>
      <c r="AIK6" s="95"/>
      <c r="AIL6" s="95"/>
      <c r="AIM6" s="95"/>
      <c r="AIN6" s="95"/>
      <c r="AIO6" s="95"/>
      <c r="AIP6" s="95"/>
      <c r="AIQ6" s="95"/>
      <c r="AIR6" s="95"/>
      <c r="AIS6" s="95"/>
      <c r="AIT6" s="95"/>
      <c r="AIU6" s="95"/>
      <c r="AIV6" s="95"/>
      <c r="AIW6" s="95"/>
      <c r="AIX6" s="95"/>
      <c r="AIY6" s="95"/>
      <c r="AIZ6" s="95"/>
      <c r="AJA6" s="95"/>
      <c r="AJB6" s="95"/>
      <c r="AJC6" s="95"/>
      <c r="AJD6" s="95"/>
      <c r="AJE6" s="95"/>
      <c r="AJF6" s="95"/>
      <c r="AJG6" s="95"/>
      <c r="AJH6" s="95"/>
      <c r="AJI6" s="95"/>
      <c r="AJJ6" s="95"/>
      <c r="AJK6" s="95"/>
      <c r="AJL6" s="95"/>
      <c r="AJM6" s="95"/>
      <c r="AJN6" s="95"/>
      <c r="AJO6" s="95"/>
      <c r="AJP6" s="95"/>
      <c r="AJQ6" s="95"/>
      <c r="AJR6" s="95"/>
      <c r="AJS6" s="95"/>
      <c r="AJT6" s="95"/>
      <c r="AJU6" s="95"/>
      <c r="AJV6" s="95"/>
      <c r="AJW6" s="95"/>
      <c r="AJX6" s="95"/>
      <c r="AJY6" s="95"/>
      <c r="AJZ6" s="95"/>
      <c r="AKA6" s="95"/>
      <c r="AKB6" s="95"/>
      <c r="AKC6" s="95"/>
      <c r="AKD6" s="95"/>
      <c r="AKE6" s="95"/>
      <c r="AKF6" s="95"/>
      <c r="AKG6" s="95"/>
      <c r="AKH6" s="95"/>
      <c r="AKI6" s="95"/>
      <c r="AKJ6" s="95"/>
      <c r="AKK6" s="95"/>
      <c r="AKL6" s="95"/>
      <c r="AKM6" s="95"/>
      <c r="AKN6" s="95"/>
      <c r="AKO6" s="95"/>
      <c r="AKP6" s="95"/>
      <c r="AKQ6" s="95"/>
      <c r="AKR6" s="95"/>
      <c r="AKS6" s="95"/>
      <c r="AKT6" s="95"/>
      <c r="AKU6" s="95"/>
      <c r="AKV6" s="95"/>
      <c r="AKW6" s="95"/>
      <c r="AKX6" s="95"/>
      <c r="AKY6" s="95"/>
      <c r="AKZ6" s="95"/>
      <c r="ALA6" s="95"/>
      <c r="ALB6" s="95"/>
      <c r="ALC6" s="95"/>
      <c r="ALD6" s="95"/>
      <c r="ALE6" s="95"/>
      <c r="ALF6" s="95"/>
      <c r="ALG6" s="95"/>
      <c r="ALH6" s="95"/>
      <c r="ALI6" s="95"/>
      <c r="ALJ6" s="95"/>
      <c r="ALK6" s="95"/>
      <c r="ALL6" s="95"/>
      <c r="ALM6" s="95"/>
      <c r="ALN6" s="95"/>
      <c r="ALO6" s="95"/>
      <c r="ALP6" s="95"/>
      <c r="ALQ6" s="95"/>
      <c r="ALR6" s="95"/>
      <c r="ALS6" s="95"/>
      <c r="ALT6" s="95"/>
      <c r="ALU6" s="95"/>
      <c r="ALV6" s="95"/>
      <c r="ALW6" s="95"/>
      <c r="ALX6" s="95"/>
      <c r="ALY6" s="95"/>
      <c r="ALZ6" s="95"/>
      <c r="AMA6" s="95"/>
      <c r="AMB6" s="95"/>
      <c r="AMC6" s="95"/>
      <c r="AMD6" s="95"/>
      <c r="AME6" s="95"/>
      <c r="AMF6" s="95"/>
      <c r="AMG6" s="95"/>
      <c r="AMH6" s="95"/>
      <c r="AMI6" s="95"/>
      <c r="AMJ6" s="95"/>
    </row>
    <row r="7" spans="1:1024" s="122" customFormat="1" ht="59.25" customHeight="1">
      <c r="A7" s="96" t="s">
        <v>130</v>
      </c>
      <c r="B7" s="97" t="s">
        <v>85</v>
      </c>
      <c r="C7" s="98" t="s">
        <v>33</v>
      </c>
      <c r="D7" s="98" t="s">
        <v>24</v>
      </c>
      <c r="E7" s="90" t="s">
        <v>138</v>
      </c>
      <c r="F7" s="99" t="s">
        <v>87</v>
      </c>
      <c r="G7" s="100" t="s">
        <v>88</v>
      </c>
      <c r="H7" s="100" t="s">
        <v>89</v>
      </c>
      <c r="I7" s="98" t="s">
        <v>27</v>
      </c>
      <c r="J7" s="101">
        <v>7047</v>
      </c>
      <c r="K7" s="101">
        <v>1479.87</v>
      </c>
      <c r="L7" s="28">
        <f t="shared" si="0"/>
        <v>8526.869999999999</v>
      </c>
      <c r="M7" s="101">
        <v>10962</v>
      </c>
      <c r="N7" s="98" t="s">
        <v>80</v>
      </c>
      <c r="O7" s="98">
        <v>7</v>
      </c>
      <c r="P7" s="98">
        <v>2</v>
      </c>
      <c r="Q7" s="29">
        <f>+(P7/O7)</f>
        <v>0.2857142857142857</v>
      </c>
      <c r="R7" s="98" t="s">
        <v>93</v>
      </c>
      <c r="S7" s="98" t="s">
        <v>94</v>
      </c>
      <c r="T7" s="101">
        <v>5790.64</v>
      </c>
      <c r="U7" s="101">
        <v>1216.04</v>
      </c>
      <c r="V7" s="28">
        <f t="shared" si="1"/>
        <v>7006.68</v>
      </c>
      <c r="W7" s="32">
        <f>1-V7/L7</f>
        <v>0.17828230053935368</v>
      </c>
      <c r="X7" s="102">
        <v>44362</v>
      </c>
      <c r="Y7" s="123" t="s">
        <v>134</v>
      </c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</row>
    <row r="8" spans="1:1024" s="122" customFormat="1" ht="59.25" customHeight="1">
      <c r="A8" s="96" t="s">
        <v>131</v>
      </c>
      <c r="B8" s="97" t="s">
        <v>85</v>
      </c>
      <c r="C8" s="98" t="s">
        <v>33</v>
      </c>
      <c r="D8" s="98" t="s">
        <v>24</v>
      </c>
      <c r="E8" s="90" t="s">
        <v>139</v>
      </c>
      <c r="F8" s="99" t="s">
        <v>87</v>
      </c>
      <c r="G8" s="100" t="s">
        <v>89</v>
      </c>
      <c r="H8" s="100" t="s">
        <v>79</v>
      </c>
      <c r="I8" s="98" t="s">
        <v>27</v>
      </c>
      <c r="J8" s="101">
        <v>5551.65</v>
      </c>
      <c r="K8" s="101">
        <v>1165.8499999999999</v>
      </c>
      <c r="L8" s="28">
        <f t="shared" si="0"/>
        <v>6717.5</v>
      </c>
      <c r="M8" s="101">
        <v>6587.6</v>
      </c>
      <c r="N8" s="98" t="s">
        <v>80</v>
      </c>
      <c r="O8" s="98">
        <v>7</v>
      </c>
      <c r="P8" s="98">
        <v>1</v>
      </c>
      <c r="Q8" s="29">
        <f>+(P8/O8)</f>
        <v>0.14285714285714285</v>
      </c>
      <c r="R8" s="98" t="s">
        <v>96</v>
      </c>
      <c r="S8" s="98" t="s">
        <v>97</v>
      </c>
      <c r="T8" s="101">
        <v>4925.8100000000004</v>
      </c>
      <c r="U8" s="101">
        <v>1034.42</v>
      </c>
      <c r="V8" s="28">
        <f t="shared" si="1"/>
        <v>5960.2300000000005</v>
      </c>
      <c r="W8" s="32">
        <f>1-V8/L8</f>
        <v>0.11273092668403417</v>
      </c>
      <c r="X8" s="102">
        <v>44361</v>
      </c>
      <c r="Y8" s="123" t="s">
        <v>135</v>
      </c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  <c r="IX8" s="95"/>
      <c r="IY8" s="95"/>
      <c r="IZ8" s="95"/>
      <c r="JA8" s="95"/>
      <c r="JB8" s="95"/>
      <c r="JC8" s="95"/>
      <c r="JD8" s="95"/>
      <c r="JE8" s="95"/>
      <c r="JF8" s="95"/>
      <c r="JG8" s="95"/>
      <c r="JH8" s="95"/>
      <c r="JI8" s="95"/>
      <c r="JJ8" s="95"/>
      <c r="JK8" s="95"/>
      <c r="JL8" s="95"/>
      <c r="JM8" s="95"/>
      <c r="JN8" s="95"/>
      <c r="JO8" s="95"/>
      <c r="JP8" s="95"/>
      <c r="JQ8" s="95"/>
      <c r="JR8" s="95"/>
      <c r="JS8" s="95"/>
      <c r="JT8" s="95"/>
      <c r="JU8" s="95"/>
      <c r="JV8" s="95"/>
      <c r="JW8" s="95"/>
      <c r="JX8" s="95"/>
      <c r="JY8" s="95"/>
      <c r="JZ8" s="95"/>
      <c r="KA8" s="95"/>
      <c r="KB8" s="95"/>
      <c r="KC8" s="95"/>
      <c r="KD8" s="95"/>
      <c r="KE8" s="95"/>
      <c r="KF8" s="95"/>
      <c r="KG8" s="95"/>
      <c r="KH8" s="95"/>
      <c r="KI8" s="95"/>
      <c r="KJ8" s="95"/>
      <c r="KK8" s="95"/>
      <c r="KL8" s="95"/>
      <c r="KM8" s="95"/>
      <c r="KN8" s="95"/>
      <c r="KO8" s="95"/>
      <c r="KP8" s="95"/>
      <c r="KQ8" s="95"/>
      <c r="KR8" s="95"/>
      <c r="KS8" s="95"/>
      <c r="KT8" s="95"/>
      <c r="KU8" s="95"/>
      <c r="KV8" s="95"/>
      <c r="KW8" s="95"/>
      <c r="KX8" s="95"/>
      <c r="KY8" s="95"/>
      <c r="KZ8" s="95"/>
      <c r="LA8" s="95"/>
      <c r="LB8" s="95"/>
      <c r="LC8" s="95"/>
      <c r="LD8" s="95"/>
      <c r="LE8" s="95"/>
      <c r="LF8" s="95"/>
      <c r="LG8" s="95"/>
      <c r="LH8" s="95"/>
      <c r="LI8" s="95"/>
      <c r="LJ8" s="95"/>
      <c r="LK8" s="95"/>
      <c r="LL8" s="95"/>
      <c r="LM8" s="95"/>
      <c r="LN8" s="95"/>
      <c r="LO8" s="95"/>
      <c r="LP8" s="95"/>
      <c r="LQ8" s="95"/>
      <c r="LR8" s="95"/>
      <c r="LS8" s="95"/>
      <c r="LT8" s="95"/>
      <c r="LU8" s="95"/>
      <c r="LV8" s="95"/>
      <c r="LW8" s="95"/>
      <c r="LX8" s="95"/>
      <c r="LY8" s="95"/>
      <c r="LZ8" s="95"/>
      <c r="MA8" s="95"/>
      <c r="MB8" s="95"/>
      <c r="MC8" s="95"/>
      <c r="MD8" s="95"/>
      <c r="ME8" s="95"/>
      <c r="MF8" s="95"/>
      <c r="MG8" s="95"/>
      <c r="MH8" s="95"/>
      <c r="MI8" s="95"/>
      <c r="MJ8" s="95"/>
      <c r="MK8" s="95"/>
      <c r="ML8" s="95"/>
      <c r="MM8" s="95"/>
      <c r="MN8" s="95"/>
      <c r="MO8" s="95"/>
      <c r="MP8" s="95"/>
      <c r="MQ8" s="95"/>
      <c r="MR8" s="95"/>
      <c r="MS8" s="95"/>
      <c r="MT8" s="95"/>
      <c r="MU8" s="95"/>
      <c r="MV8" s="95"/>
      <c r="MW8" s="95"/>
      <c r="MX8" s="95"/>
      <c r="MY8" s="95"/>
      <c r="MZ8" s="95"/>
      <c r="NA8" s="95"/>
      <c r="NB8" s="95"/>
      <c r="NC8" s="95"/>
      <c r="ND8" s="95"/>
      <c r="NE8" s="95"/>
      <c r="NF8" s="95"/>
      <c r="NG8" s="95"/>
      <c r="NH8" s="95"/>
      <c r="NI8" s="95"/>
      <c r="NJ8" s="95"/>
      <c r="NK8" s="95"/>
      <c r="NL8" s="95"/>
      <c r="NM8" s="95"/>
      <c r="NN8" s="95"/>
      <c r="NO8" s="95"/>
      <c r="NP8" s="95"/>
      <c r="NQ8" s="95"/>
      <c r="NR8" s="95"/>
      <c r="NS8" s="95"/>
      <c r="NT8" s="95"/>
      <c r="NU8" s="95"/>
      <c r="NV8" s="95"/>
      <c r="NW8" s="95"/>
      <c r="NX8" s="95"/>
      <c r="NY8" s="95"/>
      <c r="NZ8" s="95"/>
      <c r="OA8" s="95"/>
      <c r="OB8" s="95"/>
      <c r="OC8" s="95"/>
      <c r="OD8" s="95"/>
      <c r="OE8" s="95"/>
      <c r="OF8" s="95"/>
      <c r="OG8" s="95"/>
      <c r="OH8" s="95"/>
      <c r="OI8" s="95"/>
      <c r="OJ8" s="95"/>
      <c r="OK8" s="95"/>
      <c r="OL8" s="95"/>
      <c r="OM8" s="95"/>
      <c r="ON8" s="95"/>
      <c r="OO8" s="95"/>
      <c r="OP8" s="95"/>
      <c r="OQ8" s="95"/>
      <c r="OR8" s="95"/>
      <c r="OS8" s="95"/>
      <c r="OT8" s="95"/>
      <c r="OU8" s="95"/>
      <c r="OV8" s="95"/>
      <c r="OW8" s="95"/>
      <c r="OX8" s="95"/>
      <c r="OY8" s="95"/>
      <c r="OZ8" s="95"/>
      <c r="PA8" s="95"/>
      <c r="PB8" s="95"/>
      <c r="PC8" s="95"/>
      <c r="PD8" s="95"/>
      <c r="PE8" s="95"/>
      <c r="PF8" s="95"/>
      <c r="PG8" s="95"/>
      <c r="PH8" s="95"/>
      <c r="PI8" s="95"/>
      <c r="PJ8" s="95"/>
      <c r="PK8" s="95"/>
      <c r="PL8" s="95"/>
      <c r="PM8" s="95"/>
      <c r="PN8" s="95"/>
      <c r="PO8" s="95"/>
      <c r="PP8" s="95"/>
      <c r="PQ8" s="95"/>
      <c r="PR8" s="95"/>
      <c r="PS8" s="95"/>
      <c r="PT8" s="95"/>
      <c r="PU8" s="95"/>
      <c r="PV8" s="95"/>
      <c r="PW8" s="95"/>
      <c r="PX8" s="95"/>
      <c r="PY8" s="95"/>
      <c r="PZ8" s="95"/>
      <c r="QA8" s="95"/>
      <c r="QB8" s="95"/>
      <c r="QC8" s="95"/>
      <c r="QD8" s="95"/>
      <c r="QE8" s="95"/>
      <c r="QF8" s="95"/>
      <c r="QG8" s="95"/>
      <c r="QH8" s="95"/>
      <c r="QI8" s="95"/>
      <c r="QJ8" s="95"/>
      <c r="QK8" s="95"/>
      <c r="QL8" s="95"/>
      <c r="QM8" s="95"/>
      <c r="QN8" s="95"/>
      <c r="QO8" s="95"/>
      <c r="QP8" s="95"/>
      <c r="QQ8" s="95"/>
      <c r="QR8" s="95"/>
      <c r="QS8" s="95"/>
      <c r="QT8" s="95"/>
      <c r="QU8" s="95"/>
      <c r="QV8" s="95"/>
      <c r="QW8" s="95"/>
      <c r="QX8" s="95"/>
      <c r="QY8" s="95"/>
      <c r="QZ8" s="95"/>
      <c r="RA8" s="95"/>
      <c r="RB8" s="95"/>
      <c r="RC8" s="95"/>
      <c r="RD8" s="95"/>
      <c r="RE8" s="95"/>
      <c r="RF8" s="95"/>
      <c r="RG8" s="95"/>
      <c r="RH8" s="95"/>
      <c r="RI8" s="95"/>
      <c r="RJ8" s="95"/>
      <c r="RK8" s="95"/>
      <c r="RL8" s="95"/>
      <c r="RM8" s="95"/>
      <c r="RN8" s="95"/>
      <c r="RO8" s="95"/>
      <c r="RP8" s="95"/>
      <c r="RQ8" s="95"/>
      <c r="RR8" s="95"/>
      <c r="RS8" s="95"/>
      <c r="RT8" s="95"/>
      <c r="RU8" s="95"/>
      <c r="RV8" s="95"/>
      <c r="RW8" s="95"/>
      <c r="RX8" s="95"/>
      <c r="RY8" s="95"/>
      <c r="RZ8" s="95"/>
      <c r="SA8" s="95"/>
      <c r="SB8" s="95"/>
      <c r="SC8" s="95"/>
      <c r="SD8" s="95"/>
      <c r="SE8" s="95"/>
      <c r="SF8" s="95"/>
      <c r="SG8" s="95"/>
      <c r="SH8" s="95"/>
      <c r="SI8" s="95"/>
      <c r="SJ8" s="95"/>
      <c r="SK8" s="95"/>
      <c r="SL8" s="95"/>
      <c r="SM8" s="95"/>
      <c r="SN8" s="95"/>
      <c r="SO8" s="95"/>
      <c r="SP8" s="95"/>
      <c r="SQ8" s="95"/>
      <c r="SR8" s="95"/>
      <c r="SS8" s="95"/>
      <c r="ST8" s="95"/>
      <c r="SU8" s="95"/>
      <c r="SV8" s="95"/>
      <c r="SW8" s="95"/>
      <c r="SX8" s="95"/>
      <c r="SY8" s="95"/>
      <c r="SZ8" s="95"/>
      <c r="TA8" s="95"/>
      <c r="TB8" s="95"/>
      <c r="TC8" s="95"/>
      <c r="TD8" s="95"/>
      <c r="TE8" s="95"/>
      <c r="TF8" s="95"/>
      <c r="TG8" s="95"/>
      <c r="TH8" s="95"/>
      <c r="TI8" s="95"/>
      <c r="TJ8" s="95"/>
      <c r="TK8" s="95"/>
      <c r="TL8" s="95"/>
      <c r="TM8" s="95"/>
      <c r="TN8" s="95"/>
      <c r="TO8" s="95"/>
      <c r="TP8" s="95"/>
      <c r="TQ8" s="95"/>
      <c r="TR8" s="95"/>
      <c r="TS8" s="95"/>
      <c r="TT8" s="95"/>
      <c r="TU8" s="95"/>
      <c r="TV8" s="95"/>
      <c r="TW8" s="95"/>
      <c r="TX8" s="95"/>
      <c r="TY8" s="95"/>
      <c r="TZ8" s="95"/>
      <c r="UA8" s="95"/>
      <c r="UB8" s="95"/>
      <c r="UC8" s="95"/>
      <c r="UD8" s="95"/>
      <c r="UE8" s="95"/>
      <c r="UF8" s="95"/>
      <c r="UG8" s="95"/>
      <c r="UH8" s="95"/>
      <c r="UI8" s="95"/>
      <c r="UJ8" s="95"/>
      <c r="UK8" s="95"/>
      <c r="UL8" s="95"/>
      <c r="UM8" s="95"/>
      <c r="UN8" s="95"/>
      <c r="UO8" s="95"/>
      <c r="UP8" s="95"/>
      <c r="UQ8" s="95"/>
      <c r="UR8" s="95"/>
      <c r="US8" s="95"/>
      <c r="UT8" s="95"/>
      <c r="UU8" s="95"/>
      <c r="UV8" s="95"/>
      <c r="UW8" s="95"/>
      <c r="UX8" s="95"/>
      <c r="UY8" s="95"/>
      <c r="UZ8" s="95"/>
      <c r="VA8" s="95"/>
      <c r="VB8" s="95"/>
      <c r="VC8" s="95"/>
      <c r="VD8" s="95"/>
      <c r="VE8" s="95"/>
      <c r="VF8" s="95"/>
      <c r="VG8" s="95"/>
      <c r="VH8" s="95"/>
      <c r="VI8" s="95"/>
      <c r="VJ8" s="95"/>
      <c r="VK8" s="95"/>
      <c r="VL8" s="95"/>
      <c r="VM8" s="95"/>
      <c r="VN8" s="95"/>
      <c r="VO8" s="95"/>
      <c r="VP8" s="95"/>
      <c r="VQ8" s="95"/>
      <c r="VR8" s="95"/>
      <c r="VS8" s="95"/>
      <c r="VT8" s="95"/>
      <c r="VU8" s="95"/>
      <c r="VV8" s="95"/>
      <c r="VW8" s="95"/>
      <c r="VX8" s="95"/>
      <c r="VY8" s="95"/>
      <c r="VZ8" s="95"/>
      <c r="WA8" s="95"/>
      <c r="WB8" s="95"/>
      <c r="WC8" s="95"/>
      <c r="WD8" s="95"/>
      <c r="WE8" s="95"/>
      <c r="WF8" s="95"/>
      <c r="WG8" s="95"/>
      <c r="WH8" s="95"/>
      <c r="WI8" s="95"/>
      <c r="WJ8" s="95"/>
      <c r="WK8" s="95"/>
      <c r="WL8" s="95"/>
      <c r="WM8" s="95"/>
      <c r="WN8" s="95"/>
      <c r="WO8" s="95"/>
      <c r="WP8" s="95"/>
      <c r="WQ8" s="95"/>
      <c r="WR8" s="95"/>
      <c r="WS8" s="95"/>
      <c r="WT8" s="95"/>
      <c r="WU8" s="95"/>
      <c r="WV8" s="95"/>
      <c r="WW8" s="95"/>
      <c r="WX8" s="95"/>
      <c r="WY8" s="95"/>
      <c r="WZ8" s="95"/>
      <c r="XA8" s="95"/>
      <c r="XB8" s="95"/>
      <c r="XC8" s="95"/>
      <c r="XD8" s="95"/>
      <c r="XE8" s="95"/>
      <c r="XF8" s="95"/>
      <c r="XG8" s="95"/>
      <c r="XH8" s="95"/>
      <c r="XI8" s="95"/>
      <c r="XJ8" s="95"/>
      <c r="XK8" s="95"/>
      <c r="XL8" s="95"/>
      <c r="XM8" s="95"/>
      <c r="XN8" s="95"/>
      <c r="XO8" s="95"/>
      <c r="XP8" s="95"/>
      <c r="XQ8" s="95"/>
      <c r="XR8" s="95"/>
      <c r="XS8" s="95"/>
      <c r="XT8" s="95"/>
      <c r="XU8" s="95"/>
      <c r="XV8" s="95"/>
      <c r="XW8" s="95"/>
      <c r="XX8" s="95"/>
      <c r="XY8" s="95"/>
      <c r="XZ8" s="95"/>
      <c r="YA8" s="95"/>
      <c r="YB8" s="95"/>
      <c r="YC8" s="95"/>
      <c r="YD8" s="95"/>
      <c r="YE8" s="95"/>
      <c r="YF8" s="95"/>
      <c r="YG8" s="95"/>
      <c r="YH8" s="95"/>
      <c r="YI8" s="95"/>
      <c r="YJ8" s="95"/>
      <c r="YK8" s="95"/>
      <c r="YL8" s="95"/>
      <c r="YM8" s="95"/>
      <c r="YN8" s="95"/>
      <c r="YO8" s="95"/>
      <c r="YP8" s="95"/>
      <c r="YQ8" s="95"/>
      <c r="YR8" s="95"/>
      <c r="YS8" s="95"/>
      <c r="YT8" s="95"/>
      <c r="YU8" s="95"/>
      <c r="YV8" s="95"/>
      <c r="YW8" s="95"/>
      <c r="YX8" s="95"/>
      <c r="YY8" s="95"/>
      <c r="YZ8" s="95"/>
      <c r="ZA8" s="95"/>
      <c r="ZB8" s="95"/>
      <c r="ZC8" s="95"/>
      <c r="ZD8" s="95"/>
      <c r="ZE8" s="95"/>
      <c r="ZF8" s="95"/>
      <c r="ZG8" s="95"/>
      <c r="ZH8" s="95"/>
      <c r="ZI8" s="95"/>
      <c r="ZJ8" s="95"/>
      <c r="ZK8" s="95"/>
      <c r="ZL8" s="95"/>
      <c r="ZM8" s="95"/>
      <c r="ZN8" s="95"/>
      <c r="ZO8" s="95"/>
      <c r="ZP8" s="95"/>
      <c r="ZQ8" s="95"/>
      <c r="ZR8" s="95"/>
      <c r="ZS8" s="95"/>
      <c r="ZT8" s="95"/>
      <c r="ZU8" s="95"/>
      <c r="ZV8" s="95"/>
      <c r="ZW8" s="95"/>
      <c r="ZX8" s="95"/>
      <c r="ZY8" s="95"/>
      <c r="ZZ8" s="95"/>
      <c r="AAA8" s="95"/>
      <c r="AAB8" s="95"/>
      <c r="AAC8" s="95"/>
      <c r="AAD8" s="95"/>
      <c r="AAE8" s="95"/>
      <c r="AAF8" s="95"/>
      <c r="AAG8" s="95"/>
      <c r="AAH8" s="95"/>
      <c r="AAI8" s="95"/>
      <c r="AAJ8" s="95"/>
      <c r="AAK8" s="95"/>
      <c r="AAL8" s="95"/>
      <c r="AAM8" s="95"/>
      <c r="AAN8" s="95"/>
      <c r="AAO8" s="95"/>
      <c r="AAP8" s="95"/>
      <c r="AAQ8" s="95"/>
      <c r="AAR8" s="95"/>
      <c r="AAS8" s="95"/>
      <c r="AAT8" s="95"/>
      <c r="AAU8" s="95"/>
      <c r="AAV8" s="95"/>
      <c r="AAW8" s="95"/>
      <c r="AAX8" s="95"/>
      <c r="AAY8" s="95"/>
      <c r="AAZ8" s="95"/>
      <c r="ABA8" s="95"/>
      <c r="ABB8" s="95"/>
      <c r="ABC8" s="95"/>
      <c r="ABD8" s="95"/>
      <c r="ABE8" s="95"/>
      <c r="ABF8" s="95"/>
      <c r="ABG8" s="95"/>
      <c r="ABH8" s="95"/>
      <c r="ABI8" s="95"/>
      <c r="ABJ8" s="95"/>
      <c r="ABK8" s="95"/>
      <c r="ABL8" s="95"/>
      <c r="ABM8" s="95"/>
      <c r="ABN8" s="95"/>
      <c r="ABO8" s="95"/>
      <c r="ABP8" s="95"/>
      <c r="ABQ8" s="95"/>
      <c r="ABR8" s="95"/>
      <c r="ABS8" s="95"/>
      <c r="ABT8" s="95"/>
      <c r="ABU8" s="95"/>
      <c r="ABV8" s="95"/>
      <c r="ABW8" s="95"/>
      <c r="ABX8" s="95"/>
      <c r="ABY8" s="95"/>
      <c r="ABZ8" s="95"/>
      <c r="ACA8" s="95"/>
      <c r="ACB8" s="95"/>
      <c r="ACC8" s="95"/>
      <c r="ACD8" s="95"/>
      <c r="ACE8" s="95"/>
      <c r="ACF8" s="95"/>
      <c r="ACG8" s="95"/>
      <c r="ACH8" s="95"/>
      <c r="ACI8" s="95"/>
      <c r="ACJ8" s="95"/>
      <c r="ACK8" s="95"/>
      <c r="ACL8" s="95"/>
      <c r="ACM8" s="95"/>
      <c r="ACN8" s="95"/>
      <c r="ACO8" s="95"/>
      <c r="ACP8" s="95"/>
      <c r="ACQ8" s="95"/>
      <c r="ACR8" s="95"/>
      <c r="ACS8" s="95"/>
      <c r="ACT8" s="95"/>
      <c r="ACU8" s="95"/>
      <c r="ACV8" s="95"/>
      <c r="ACW8" s="95"/>
      <c r="ACX8" s="95"/>
      <c r="ACY8" s="95"/>
      <c r="ACZ8" s="95"/>
      <c r="ADA8" s="95"/>
      <c r="ADB8" s="95"/>
      <c r="ADC8" s="95"/>
      <c r="ADD8" s="95"/>
      <c r="ADE8" s="95"/>
      <c r="ADF8" s="95"/>
      <c r="ADG8" s="95"/>
      <c r="ADH8" s="95"/>
      <c r="ADI8" s="95"/>
      <c r="ADJ8" s="95"/>
      <c r="ADK8" s="95"/>
      <c r="ADL8" s="95"/>
      <c r="ADM8" s="95"/>
      <c r="ADN8" s="95"/>
      <c r="ADO8" s="95"/>
      <c r="ADP8" s="95"/>
      <c r="ADQ8" s="95"/>
      <c r="ADR8" s="95"/>
      <c r="ADS8" s="95"/>
      <c r="ADT8" s="95"/>
      <c r="ADU8" s="95"/>
      <c r="ADV8" s="95"/>
      <c r="ADW8" s="95"/>
      <c r="ADX8" s="95"/>
      <c r="ADY8" s="95"/>
      <c r="ADZ8" s="95"/>
      <c r="AEA8" s="95"/>
      <c r="AEB8" s="95"/>
      <c r="AEC8" s="95"/>
      <c r="AED8" s="95"/>
      <c r="AEE8" s="95"/>
      <c r="AEF8" s="95"/>
      <c r="AEG8" s="95"/>
      <c r="AEH8" s="95"/>
      <c r="AEI8" s="95"/>
      <c r="AEJ8" s="95"/>
      <c r="AEK8" s="95"/>
      <c r="AEL8" s="95"/>
      <c r="AEM8" s="95"/>
      <c r="AEN8" s="95"/>
      <c r="AEO8" s="95"/>
      <c r="AEP8" s="95"/>
      <c r="AEQ8" s="95"/>
      <c r="AER8" s="95"/>
      <c r="AES8" s="95"/>
      <c r="AET8" s="95"/>
      <c r="AEU8" s="95"/>
      <c r="AEV8" s="95"/>
      <c r="AEW8" s="95"/>
      <c r="AEX8" s="95"/>
      <c r="AEY8" s="95"/>
      <c r="AEZ8" s="95"/>
      <c r="AFA8" s="95"/>
      <c r="AFB8" s="95"/>
      <c r="AFC8" s="95"/>
      <c r="AFD8" s="95"/>
      <c r="AFE8" s="95"/>
      <c r="AFF8" s="95"/>
      <c r="AFG8" s="95"/>
      <c r="AFH8" s="95"/>
      <c r="AFI8" s="95"/>
      <c r="AFJ8" s="95"/>
      <c r="AFK8" s="95"/>
      <c r="AFL8" s="95"/>
      <c r="AFM8" s="95"/>
      <c r="AFN8" s="95"/>
      <c r="AFO8" s="95"/>
      <c r="AFP8" s="95"/>
      <c r="AFQ8" s="95"/>
      <c r="AFR8" s="95"/>
      <c r="AFS8" s="95"/>
      <c r="AFT8" s="95"/>
      <c r="AFU8" s="95"/>
      <c r="AFV8" s="95"/>
      <c r="AFW8" s="95"/>
      <c r="AFX8" s="95"/>
      <c r="AFY8" s="95"/>
      <c r="AFZ8" s="95"/>
      <c r="AGA8" s="95"/>
      <c r="AGB8" s="95"/>
      <c r="AGC8" s="95"/>
      <c r="AGD8" s="95"/>
      <c r="AGE8" s="95"/>
      <c r="AGF8" s="95"/>
      <c r="AGG8" s="95"/>
      <c r="AGH8" s="95"/>
      <c r="AGI8" s="95"/>
      <c r="AGJ8" s="95"/>
      <c r="AGK8" s="95"/>
      <c r="AGL8" s="95"/>
      <c r="AGM8" s="95"/>
      <c r="AGN8" s="95"/>
      <c r="AGO8" s="95"/>
      <c r="AGP8" s="95"/>
      <c r="AGQ8" s="95"/>
      <c r="AGR8" s="95"/>
      <c r="AGS8" s="95"/>
      <c r="AGT8" s="95"/>
      <c r="AGU8" s="95"/>
      <c r="AGV8" s="95"/>
      <c r="AGW8" s="95"/>
      <c r="AGX8" s="95"/>
      <c r="AGY8" s="95"/>
      <c r="AGZ8" s="95"/>
      <c r="AHA8" s="95"/>
      <c r="AHB8" s="95"/>
      <c r="AHC8" s="95"/>
      <c r="AHD8" s="95"/>
      <c r="AHE8" s="95"/>
      <c r="AHF8" s="95"/>
      <c r="AHG8" s="95"/>
      <c r="AHH8" s="95"/>
      <c r="AHI8" s="95"/>
      <c r="AHJ8" s="95"/>
      <c r="AHK8" s="95"/>
      <c r="AHL8" s="95"/>
      <c r="AHM8" s="95"/>
      <c r="AHN8" s="95"/>
      <c r="AHO8" s="95"/>
      <c r="AHP8" s="95"/>
      <c r="AHQ8" s="95"/>
      <c r="AHR8" s="95"/>
      <c r="AHS8" s="95"/>
      <c r="AHT8" s="95"/>
      <c r="AHU8" s="95"/>
      <c r="AHV8" s="95"/>
      <c r="AHW8" s="95"/>
      <c r="AHX8" s="95"/>
      <c r="AHY8" s="95"/>
      <c r="AHZ8" s="95"/>
      <c r="AIA8" s="95"/>
      <c r="AIB8" s="95"/>
      <c r="AIC8" s="95"/>
      <c r="AID8" s="95"/>
      <c r="AIE8" s="95"/>
      <c r="AIF8" s="95"/>
      <c r="AIG8" s="95"/>
      <c r="AIH8" s="95"/>
      <c r="AII8" s="95"/>
      <c r="AIJ8" s="95"/>
      <c r="AIK8" s="95"/>
      <c r="AIL8" s="95"/>
      <c r="AIM8" s="95"/>
      <c r="AIN8" s="95"/>
      <c r="AIO8" s="95"/>
      <c r="AIP8" s="95"/>
      <c r="AIQ8" s="95"/>
      <c r="AIR8" s="95"/>
      <c r="AIS8" s="95"/>
      <c r="AIT8" s="95"/>
      <c r="AIU8" s="95"/>
      <c r="AIV8" s="95"/>
      <c r="AIW8" s="95"/>
      <c r="AIX8" s="95"/>
      <c r="AIY8" s="95"/>
      <c r="AIZ8" s="95"/>
      <c r="AJA8" s="95"/>
      <c r="AJB8" s="95"/>
      <c r="AJC8" s="95"/>
      <c r="AJD8" s="95"/>
      <c r="AJE8" s="95"/>
      <c r="AJF8" s="95"/>
      <c r="AJG8" s="95"/>
      <c r="AJH8" s="95"/>
      <c r="AJI8" s="95"/>
      <c r="AJJ8" s="95"/>
      <c r="AJK8" s="95"/>
      <c r="AJL8" s="95"/>
      <c r="AJM8" s="95"/>
      <c r="AJN8" s="95"/>
      <c r="AJO8" s="95"/>
      <c r="AJP8" s="95"/>
      <c r="AJQ8" s="95"/>
      <c r="AJR8" s="95"/>
      <c r="AJS8" s="95"/>
      <c r="AJT8" s="95"/>
      <c r="AJU8" s="95"/>
      <c r="AJV8" s="95"/>
      <c r="AJW8" s="95"/>
      <c r="AJX8" s="95"/>
      <c r="AJY8" s="95"/>
      <c r="AJZ8" s="95"/>
      <c r="AKA8" s="95"/>
      <c r="AKB8" s="95"/>
      <c r="AKC8" s="95"/>
      <c r="AKD8" s="95"/>
      <c r="AKE8" s="95"/>
      <c r="AKF8" s="95"/>
      <c r="AKG8" s="95"/>
      <c r="AKH8" s="95"/>
      <c r="AKI8" s="95"/>
      <c r="AKJ8" s="95"/>
      <c r="AKK8" s="95"/>
      <c r="AKL8" s="95"/>
      <c r="AKM8" s="95"/>
      <c r="AKN8" s="95"/>
      <c r="AKO8" s="95"/>
      <c r="AKP8" s="95"/>
      <c r="AKQ8" s="95"/>
      <c r="AKR8" s="95"/>
      <c r="AKS8" s="95"/>
      <c r="AKT8" s="95"/>
      <c r="AKU8" s="95"/>
      <c r="AKV8" s="95"/>
      <c r="AKW8" s="95"/>
      <c r="AKX8" s="95"/>
      <c r="AKY8" s="95"/>
      <c r="AKZ8" s="95"/>
      <c r="ALA8" s="95"/>
      <c r="ALB8" s="95"/>
      <c r="ALC8" s="95"/>
      <c r="ALD8" s="95"/>
      <c r="ALE8" s="95"/>
      <c r="ALF8" s="95"/>
      <c r="ALG8" s="95"/>
      <c r="ALH8" s="95"/>
      <c r="ALI8" s="95"/>
      <c r="ALJ8" s="95"/>
      <c r="ALK8" s="95"/>
      <c r="ALL8" s="95"/>
      <c r="ALM8" s="95"/>
      <c r="ALN8" s="95"/>
      <c r="ALO8" s="95"/>
      <c r="ALP8" s="95"/>
      <c r="ALQ8" s="95"/>
      <c r="ALR8" s="95"/>
      <c r="ALS8" s="95"/>
      <c r="ALT8" s="95"/>
      <c r="ALU8" s="95"/>
      <c r="ALV8" s="95"/>
      <c r="ALW8" s="95"/>
      <c r="ALX8" s="95"/>
      <c r="ALY8" s="95"/>
      <c r="ALZ8" s="95"/>
      <c r="AMA8" s="95"/>
      <c r="AMB8" s="95"/>
      <c r="AMC8" s="95"/>
      <c r="AMD8" s="95"/>
      <c r="AME8" s="95"/>
      <c r="AMF8" s="95"/>
      <c r="AMG8" s="95"/>
      <c r="AMH8" s="95"/>
      <c r="AMI8" s="95"/>
      <c r="AMJ8" s="95"/>
    </row>
    <row r="9" spans="1:1024" s="122" customFormat="1" ht="59.25" customHeight="1">
      <c r="A9" s="96">
        <v>4</v>
      </c>
      <c r="B9" s="97" t="s">
        <v>120</v>
      </c>
      <c r="C9" s="98" t="s">
        <v>33</v>
      </c>
      <c r="D9" s="98" t="s">
        <v>122</v>
      </c>
      <c r="E9" s="90" t="s">
        <v>140</v>
      </c>
      <c r="F9" s="99" t="s">
        <v>123</v>
      </c>
      <c r="G9" s="100" t="s">
        <v>88</v>
      </c>
      <c r="H9" s="100" t="s">
        <v>79</v>
      </c>
      <c r="I9" s="98" t="s">
        <v>27</v>
      </c>
      <c r="J9" s="101">
        <v>28586</v>
      </c>
      <c r="K9" s="101">
        <v>6003.06</v>
      </c>
      <c r="L9" s="28">
        <f t="shared" si="0"/>
        <v>34589.06</v>
      </c>
      <c r="M9" s="101">
        <v>28586</v>
      </c>
      <c r="N9" s="98" t="s">
        <v>80</v>
      </c>
      <c r="O9" s="98">
        <v>1</v>
      </c>
      <c r="P9" s="98">
        <v>0</v>
      </c>
      <c r="Q9" s="29">
        <f>+(P9/O9)</f>
        <v>0</v>
      </c>
      <c r="R9" s="98" t="s">
        <v>124</v>
      </c>
      <c r="S9" s="98" t="s">
        <v>125</v>
      </c>
      <c r="T9" s="101">
        <v>22762.45</v>
      </c>
      <c r="U9" s="101">
        <v>4780.1099999999997</v>
      </c>
      <c r="V9" s="28">
        <f t="shared" si="1"/>
        <v>27542.560000000001</v>
      </c>
      <c r="W9" s="32">
        <f>1-V9/L9</f>
        <v>0.20372048271910237</v>
      </c>
      <c r="X9" s="102">
        <v>44362</v>
      </c>
      <c r="Y9" s="123" t="s">
        <v>135</v>
      </c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  <c r="IX9" s="95"/>
      <c r="IY9" s="95"/>
      <c r="IZ9" s="95"/>
      <c r="JA9" s="95"/>
      <c r="JB9" s="95"/>
      <c r="JC9" s="95"/>
      <c r="JD9" s="95"/>
      <c r="JE9" s="95"/>
      <c r="JF9" s="95"/>
      <c r="JG9" s="95"/>
      <c r="JH9" s="95"/>
      <c r="JI9" s="95"/>
      <c r="JJ9" s="95"/>
      <c r="JK9" s="95"/>
      <c r="JL9" s="95"/>
      <c r="JM9" s="95"/>
      <c r="JN9" s="95"/>
      <c r="JO9" s="95"/>
      <c r="JP9" s="95"/>
      <c r="JQ9" s="95"/>
      <c r="JR9" s="95"/>
      <c r="JS9" s="95"/>
      <c r="JT9" s="95"/>
      <c r="JU9" s="95"/>
      <c r="JV9" s="95"/>
      <c r="JW9" s="95"/>
      <c r="JX9" s="95"/>
      <c r="JY9" s="95"/>
      <c r="JZ9" s="95"/>
      <c r="KA9" s="95"/>
      <c r="KB9" s="95"/>
      <c r="KC9" s="95"/>
      <c r="KD9" s="95"/>
      <c r="KE9" s="95"/>
      <c r="KF9" s="95"/>
      <c r="KG9" s="95"/>
      <c r="KH9" s="95"/>
      <c r="KI9" s="95"/>
      <c r="KJ9" s="95"/>
      <c r="KK9" s="95"/>
      <c r="KL9" s="95"/>
      <c r="KM9" s="95"/>
      <c r="KN9" s="95"/>
      <c r="KO9" s="95"/>
      <c r="KP9" s="95"/>
      <c r="KQ9" s="95"/>
      <c r="KR9" s="95"/>
      <c r="KS9" s="95"/>
      <c r="KT9" s="95"/>
      <c r="KU9" s="95"/>
      <c r="KV9" s="95"/>
      <c r="KW9" s="95"/>
      <c r="KX9" s="95"/>
      <c r="KY9" s="95"/>
      <c r="KZ9" s="95"/>
      <c r="LA9" s="95"/>
      <c r="LB9" s="95"/>
      <c r="LC9" s="95"/>
      <c r="LD9" s="95"/>
      <c r="LE9" s="95"/>
      <c r="LF9" s="95"/>
      <c r="LG9" s="95"/>
      <c r="LH9" s="95"/>
      <c r="LI9" s="95"/>
      <c r="LJ9" s="95"/>
      <c r="LK9" s="95"/>
      <c r="LL9" s="95"/>
      <c r="LM9" s="95"/>
      <c r="LN9" s="95"/>
      <c r="LO9" s="95"/>
      <c r="LP9" s="95"/>
      <c r="LQ9" s="95"/>
      <c r="LR9" s="95"/>
      <c r="LS9" s="95"/>
      <c r="LT9" s="95"/>
      <c r="LU9" s="95"/>
      <c r="LV9" s="95"/>
      <c r="LW9" s="95"/>
      <c r="LX9" s="95"/>
      <c r="LY9" s="95"/>
      <c r="LZ9" s="95"/>
      <c r="MA9" s="95"/>
      <c r="MB9" s="95"/>
      <c r="MC9" s="95"/>
      <c r="MD9" s="95"/>
      <c r="ME9" s="95"/>
      <c r="MF9" s="95"/>
      <c r="MG9" s="95"/>
      <c r="MH9" s="95"/>
      <c r="MI9" s="95"/>
      <c r="MJ9" s="95"/>
      <c r="MK9" s="95"/>
      <c r="ML9" s="95"/>
      <c r="MM9" s="95"/>
      <c r="MN9" s="95"/>
      <c r="MO9" s="95"/>
      <c r="MP9" s="95"/>
      <c r="MQ9" s="95"/>
      <c r="MR9" s="95"/>
      <c r="MS9" s="95"/>
      <c r="MT9" s="95"/>
      <c r="MU9" s="95"/>
      <c r="MV9" s="95"/>
      <c r="MW9" s="95"/>
      <c r="MX9" s="95"/>
      <c r="MY9" s="95"/>
      <c r="MZ9" s="95"/>
      <c r="NA9" s="95"/>
      <c r="NB9" s="95"/>
      <c r="NC9" s="95"/>
      <c r="ND9" s="95"/>
      <c r="NE9" s="95"/>
      <c r="NF9" s="95"/>
      <c r="NG9" s="95"/>
      <c r="NH9" s="95"/>
      <c r="NI9" s="95"/>
      <c r="NJ9" s="95"/>
      <c r="NK9" s="95"/>
      <c r="NL9" s="95"/>
      <c r="NM9" s="95"/>
      <c r="NN9" s="95"/>
      <c r="NO9" s="95"/>
      <c r="NP9" s="95"/>
      <c r="NQ9" s="95"/>
      <c r="NR9" s="95"/>
      <c r="NS9" s="95"/>
      <c r="NT9" s="95"/>
      <c r="NU9" s="95"/>
      <c r="NV9" s="95"/>
      <c r="NW9" s="95"/>
      <c r="NX9" s="95"/>
      <c r="NY9" s="95"/>
      <c r="NZ9" s="95"/>
      <c r="OA9" s="95"/>
      <c r="OB9" s="95"/>
      <c r="OC9" s="95"/>
      <c r="OD9" s="95"/>
      <c r="OE9" s="95"/>
      <c r="OF9" s="95"/>
      <c r="OG9" s="95"/>
      <c r="OH9" s="95"/>
      <c r="OI9" s="95"/>
      <c r="OJ9" s="95"/>
      <c r="OK9" s="95"/>
      <c r="OL9" s="95"/>
      <c r="OM9" s="95"/>
      <c r="ON9" s="95"/>
      <c r="OO9" s="95"/>
      <c r="OP9" s="95"/>
      <c r="OQ9" s="95"/>
      <c r="OR9" s="95"/>
      <c r="OS9" s="95"/>
      <c r="OT9" s="95"/>
      <c r="OU9" s="95"/>
      <c r="OV9" s="95"/>
      <c r="OW9" s="95"/>
      <c r="OX9" s="95"/>
      <c r="OY9" s="95"/>
      <c r="OZ9" s="95"/>
      <c r="PA9" s="95"/>
      <c r="PB9" s="95"/>
      <c r="PC9" s="95"/>
      <c r="PD9" s="95"/>
      <c r="PE9" s="95"/>
      <c r="PF9" s="95"/>
      <c r="PG9" s="95"/>
      <c r="PH9" s="95"/>
      <c r="PI9" s="95"/>
      <c r="PJ9" s="95"/>
      <c r="PK9" s="95"/>
      <c r="PL9" s="95"/>
      <c r="PM9" s="95"/>
      <c r="PN9" s="95"/>
      <c r="PO9" s="95"/>
      <c r="PP9" s="95"/>
      <c r="PQ9" s="95"/>
      <c r="PR9" s="95"/>
      <c r="PS9" s="95"/>
      <c r="PT9" s="95"/>
      <c r="PU9" s="95"/>
      <c r="PV9" s="95"/>
      <c r="PW9" s="95"/>
      <c r="PX9" s="95"/>
      <c r="PY9" s="95"/>
      <c r="PZ9" s="95"/>
      <c r="QA9" s="95"/>
      <c r="QB9" s="95"/>
      <c r="QC9" s="95"/>
      <c r="QD9" s="95"/>
      <c r="QE9" s="95"/>
      <c r="QF9" s="95"/>
      <c r="QG9" s="95"/>
      <c r="QH9" s="95"/>
      <c r="QI9" s="95"/>
      <c r="QJ9" s="95"/>
      <c r="QK9" s="95"/>
      <c r="QL9" s="95"/>
      <c r="QM9" s="95"/>
      <c r="QN9" s="95"/>
      <c r="QO9" s="95"/>
      <c r="QP9" s="95"/>
      <c r="QQ9" s="95"/>
      <c r="QR9" s="95"/>
      <c r="QS9" s="95"/>
      <c r="QT9" s="95"/>
      <c r="QU9" s="95"/>
      <c r="QV9" s="95"/>
      <c r="QW9" s="95"/>
      <c r="QX9" s="95"/>
      <c r="QY9" s="95"/>
      <c r="QZ9" s="95"/>
      <c r="RA9" s="95"/>
      <c r="RB9" s="95"/>
      <c r="RC9" s="95"/>
      <c r="RD9" s="95"/>
      <c r="RE9" s="95"/>
      <c r="RF9" s="95"/>
      <c r="RG9" s="95"/>
      <c r="RH9" s="95"/>
      <c r="RI9" s="95"/>
      <c r="RJ9" s="95"/>
      <c r="RK9" s="95"/>
      <c r="RL9" s="95"/>
      <c r="RM9" s="95"/>
      <c r="RN9" s="95"/>
      <c r="RO9" s="95"/>
      <c r="RP9" s="95"/>
      <c r="RQ9" s="95"/>
      <c r="RR9" s="95"/>
      <c r="RS9" s="95"/>
      <c r="RT9" s="95"/>
      <c r="RU9" s="95"/>
      <c r="RV9" s="95"/>
      <c r="RW9" s="95"/>
      <c r="RX9" s="95"/>
      <c r="RY9" s="95"/>
      <c r="RZ9" s="95"/>
      <c r="SA9" s="95"/>
      <c r="SB9" s="95"/>
      <c r="SC9" s="95"/>
      <c r="SD9" s="95"/>
      <c r="SE9" s="95"/>
      <c r="SF9" s="95"/>
      <c r="SG9" s="95"/>
      <c r="SH9" s="95"/>
      <c r="SI9" s="95"/>
      <c r="SJ9" s="95"/>
      <c r="SK9" s="95"/>
      <c r="SL9" s="95"/>
      <c r="SM9" s="95"/>
      <c r="SN9" s="95"/>
      <c r="SO9" s="95"/>
      <c r="SP9" s="95"/>
      <c r="SQ9" s="95"/>
      <c r="SR9" s="95"/>
      <c r="SS9" s="95"/>
      <c r="ST9" s="95"/>
      <c r="SU9" s="95"/>
      <c r="SV9" s="95"/>
      <c r="SW9" s="95"/>
      <c r="SX9" s="95"/>
      <c r="SY9" s="95"/>
      <c r="SZ9" s="95"/>
      <c r="TA9" s="95"/>
      <c r="TB9" s="95"/>
      <c r="TC9" s="95"/>
      <c r="TD9" s="95"/>
      <c r="TE9" s="95"/>
      <c r="TF9" s="95"/>
      <c r="TG9" s="95"/>
      <c r="TH9" s="95"/>
      <c r="TI9" s="95"/>
      <c r="TJ9" s="95"/>
      <c r="TK9" s="95"/>
      <c r="TL9" s="95"/>
      <c r="TM9" s="95"/>
      <c r="TN9" s="95"/>
      <c r="TO9" s="95"/>
      <c r="TP9" s="95"/>
      <c r="TQ9" s="95"/>
      <c r="TR9" s="95"/>
      <c r="TS9" s="95"/>
      <c r="TT9" s="95"/>
      <c r="TU9" s="95"/>
      <c r="TV9" s="95"/>
      <c r="TW9" s="95"/>
      <c r="TX9" s="95"/>
      <c r="TY9" s="95"/>
      <c r="TZ9" s="95"/>
      <c r="UA9" s="95"/>
      <c r="UB9" s="95"/>
      <c r="UC9" s="95"/>
      <c r="UD9" s="95"/>
      <c r="UE9" s="95"/>
      <c r="UF9" s="95"/>
      <c r="UG9" s="95"/>
      <c r="UH9" s="95"/>
      <c r="UI9" s="95"/>
      <c r="UJ9" s="95"/>
      <c r="UK9" s="95"/>
      <c r="UL9" s="95"/>
      <c r="UM9" s="95"/>
      <c r="UN9" s="95"/>
      <c r="UO9" s="95"/>
      <c r="UP9" s="95"/>
      <c r="UQ9" s="95"/>
      <c r="UR9" s="95"/>
      <c r="US9" s="95"/>
      <c r="UT9" s="95"/>
      <c r="UU9" s="95"/>
      <c r="UV9" s="95"/>
      <c r="UW9" s="95"/>
      <c r="UX9" s="95"/>
      <c r="UY9" s="95"/>
      <c r="UZ9" s="95"/>
      <c r="VA9" s="95"/>
      <c r="VB9" s="95"/>
      <c r="VC9" s="95"/>
      <c r="VD9" s="95"/>
      <c r="VE9" s="95"/>
      <c r="VF9" s="95"/>
      <c r="VG9" s="95"/>
      <c r="VH9" s="95"/>
      <c r="VI9" s="95"/>
      <c r="VJ9" s="95"/>
      <c r="VK9" s="95"/>
      <c r="VL9" s="95"/>
      <c r="VM9" s="95"/>
      <c r="VN9" s="95"/>
      <c r="VO9" s="95"/>
      <c r="VP9" s="95"/>
      <c r="VQ9" s="95"/>
      <c r="VR9" s="95"/>
      <c r="VS9" s="95"/>
      <c r="VT9" s="95"/>
      <c r="VU9" s="95"/>
      <c r="VV9" s="95"/>
      <c r="VW9" s="95"/>
      <c r="VX9" s="95"/>
      <c r="VY9" s="95"/>
      <c r="VZ9" s="95"/>
      <c r="WA9" s="95"/>
      <c r="WB9" s="95"/>
      <c r="WC9" s="95"/>
      <c r="WD9" s="95"/>
      <c r="WE9" s="95"/>
      <c r="WF9" s="95"/>
      <c r="WG9" s="95"/>
      <c r="WH9" s="95"/>
      <c r="WI9" s="95"/>
      <c r="WJ9" s="95"/>
      <c r="WK9" s="95"/>
      <c r="WL9" s="95"/>
      <c r="WM9" s="95"/>
      <c r="WN9" s="95"/>
      <c r="WO9" s="95"/>
      <c r="WP9" s="95"/>
      <c r="WQ9" s="95"/>
      <c r="WR9" s="95"/>
      <c r="WS9" s="95"/>
      <c r="WT9" s="95"/>
      <c r="WU9" s="95"/>
      <c r="WV9" s="95"/>
      <c r="WW9" s="95"/>
      <c r="WX9" s="95"/>
      <c r="WY9" s="95"/>
      <c r="WZ9" s="95"/>
      <c r="XA9" s="95"/>
      <c r="XB9" s="95"/>
      <c r="XC9" s="95"/>
      <c r="XD9" s="95"/>
      <c r="XE9" s="95"/>
      <c r="XF9" s="95"/>
      <c r="XG9" s="95"/>
      <c r="XH9" s="95"/>
      <c r="XI9" s="95"/>
      <c r="XJ9" s="95"/>
      <c r="XK9" s="95"/>
      <c r="XL9" s="95"/>
      <c r="XM9" s="95"/>
      <c r="XN9" s="95"/>
      <c r="XO9" s="95"/>
      <c r="XP9" s="95"/>
      <c r="XQ9" s="95"/>
      <c r="XR9" s="95"/>
      <c r="XS9" s="95"/>
      <c r="XT9" s="95"/>
      <c r="XU9" s="95"/>
      <c r="XV9" s="95"/>
      <c r="XW9" s="95"/>
      <c r="XX9" s="95"/>
      <c r="XY9" s="95"/>
      <c r="XZ9" s="95"/>
      <c r="YA9" s="95"/>
      <c r="YB9" s="95"/>
      <c r="YC9" s="95"/>
      <c r="YD9" s="95"/>
      <c r="YE9" s="95"/>
      <c r="YF9" s="95"/>
      <c r="YG9" s="95"/>
      <c r="YH9" s="95"/>
      <c r="YI9" s="95"/>
      <c r="YJ9" s="95"/>
      <c r="YK9" s="95"/>
      <c r="YL9" s="95"/>
      <c r="YM9" s="95"/>
      <c r="YN9" s="95"/>
      <c r="YO9" s="95"/>
      <c r="YP9" s="95"/>
      <c r="YQ9" s="95"/>
      <c r="YR9" s="95"/>
      <c r="YS9" s="95"/>
      <c r="YT9" s="95"/>
      <c r="YU9" s="95"/>
      <c r="YV9" s="95"/>
      <c r="YW9" s="95"/>
      <c r="YX9" s="95"/>
      <c r="YY9" s="95"/>
      <c r="YZ9" s="95"/>
      <c r="ZA9" s="95"/>
      <c r="ZB9" s="95"/>
      <c r="ZC9" s="95"/>
      <c r="ZD9" s="95"/>
      <c r="ZE9" s="95"/>
      <c r="ZF9" s="95"/>
      <c r="ZG9" s="95"/>
      <c r="ZH9" s="95"/>
      <c r="ZI9" s="95"/>
      <c r="ZJ9" s="95"/>
      <c r="ZK9" s="95"/>
      <c r="ZL9" s="95"/>
      <c r="ZM9" s="95"/>
      <c r="ZN9" s="95"/>
      <c r="ZO9" s="95"/>
      <c r="ZP9" s="95"/>
      <c r="ZQ9" s="95"/>
      <c r="ZR9" s="95"/>
      <c r="ZS9" s="95"/>
      <c r="ZT9" s="95"/>
      <c r="ZU9" s="95"/>
      <c r="ZV9" s="95"/>
      <c r="ZW9" s="95"/>
      <c r="ZX9" s="95"/>
      <c r="ZY9" s="95"/>
      <c r="ZZ9" s="95"/>
      <c r="AAA9" s="95"/>
      <c r="AAB9" s="95"/>
      <c r="AAC9" s="95"/>
      <c r="AAD9" s="95"/>
      <c r="AAE9" s="95"/>
      <c r="AAF9" s="95"/>
      <c r="AAG9" s="95"/>
      <c r="AAH9" s="95"/>
      <c r="AAI9" s="95"/>
      <c r="AAJ9" s="95"/>
      <c r="AAK9" s="95"/>
      <c r="AAL9" s="95"/>
      <c r="AAM9" s="95"/>
      <c r="AAN9" s="95"/>
      <c r="AAO9" s="95"/>
      <c r="AAP9" s="95"/>
      <c r="AAQ9" s="95"/>
      <c r="AAR9" s="95"/>
      <c r="AAS9" s="95"/>
      <c r="AAT9" s="95"/>
      <c r="AAU9" s="95"/>
      <c r="AAV9" s="95"/>
      <c r="AAW9" s="95"/>
      <c r="AAX9" s="95"/>
      <c r="AAY9" s="95"/>
      <c r="AAZ9" s="95"/>
      <c r="ABA9" s="95"/>
      <c r="ABB9" s="95"/>
      <c r="ABC9" s="95"/>
      <c r="ABD9" s="95"/>
      <c r="ABE9" s="95"/>
      <c r="ABF9" s="95"/>
      <c r="ABG9" s="95"/>
      <c r="ABH9" s="95"/>
      <c r="ABI9" s="95"/>
      <c r="ABJ9" s="95"/>
      <c r="ABK9" s="95"/>
      <c r="ABL9" s="95"/>
      <c r="ABM9" s="95"/>
      <c r="ABN9" s="95"/>
      <c r="ABO9" s="95"/>
      <c r="ABP9" s="95"/>
      <c r="ABQ9" s="95"/>
      <c r="ABR9" s="95"/>
      <c r="ABS9" s="95"/>
      <c r="ABT9" s="95"/>
      <c r="ABU9" s="95"/>
      <c r="ABV9" s="95"/>
      <c r="ABW9" s="95"/>
      <c r="ABX9" s="95"/>
      <c r="ABY9" s="95"/>
      <c r="ABZ9" s="95"/>
      <c r="ACA9" s="95"/>
      <c r="ACB9" s="95"/>
      <c r="ACC9" s="95"/>
      <c r="ACD9" s="95"/>
      <c r="ACE9" s="95"/>
      <c r="ACF9" s="95"/>
      <c r="ACG9" s="95"/>
      <c r="ACH9" s="95"/>
      <c r="ACI9" s="95"/>
      <c r="ACJ9" s="95"/>
      <c r="ACK9" s="95"/>
      <c r="ACL9" s="95"/>
      <c r="ACM9" s="95"/>
      <c r="ACN9" s="95"/>
      <c r="ACO9" s="95"/>
      <c r="ACP9" s="95"/>
      <c r="ACQ9" s="95"/>
      <c r="ACR9" s="95"/>
      <c r="ACS9" s="95"/>
      <c r="ACT9" s="95"/>
      <c r="ACU9" s="95"/>
      <c r="ACV9" s="95"/>
      <c r="ACW9" s="95"/>
      <c r="ACX9" s="95"/>
      <c r="ACY9" s="95"/>
      <c r="ACZ9" s="95"/>
      <c r="ADA9" s="95"/>
      <c r="ADB9" s="95"/>
      <c r="ADC9" s="95"/>
      <c r="ADD9" s="95"/>
      <c r="ADE9" s="95"/>
      <c r="ADF9" s="95"/>
      <c r="ADG9" s="95"/>
      <c r="ADH9" s="95"/>
      <c r="ADI9" s="95"/>
      <c r="ADJ9" s="95"/>
      <c r="ADK9" s="95"/>
      <c r="ADL9" s="95"/>
      <c r="ADM9" s="95"/>
      <c r="ADN9" s="95"/>
      <c r="ADO9" s="95"/>
      <c r="ADP9" s="95"/>
      <c r="ADQ9" s="95"/>
      <c r="ADR9" s="95"/>
      <c r="ADS9" s="95"/>
      <c r="ADT9" s="95"/>
      <c r="ADU9" s="95"/>
      <c r="ADV9" s="95"/>
      <c r="ADW9" s="95"/>
      <c r="ADX9" s="95"/>
      <c r="ADY9" s="95"/>
      <c r="ADZ9" s="95"/>
      <c r="AEA9" s="95"/>
      <c r="AEB9" s="95"/>
      <c r="AEC9" s="95"/>
      <c r="AED9" s="95"/>
      <c r="AEE9" s="95"/>
      <c r="AEF9" s="95"/>
      <c r="AEG9" s="95"/>
      <c r="AEH9" s="95"/>
      <c r="AEI9" s="95"/>
      <c r="AEJ9" s="95"/>
      <c r="AEK9" s="95"/>
      <c r="AEL9" s="95"/>
      <c r="AEM9" s="95"/>
      <c r="AEN9" s="95"/>
      <c r="AEO9" s="95"/>
      <c r="AEP9" s="95"/>
      <c r="AEQ9" s="95"/>
      <c r="AER9" s="95"/>
      <c r="AES9" s="95"/>
      <c r="AET9" s="95"/>
      <c r="AEU9" s="95"/>
      <c r="AEV9" s="95"/>
      <c r="AEW9" s="95"/>
      <c r="AEX9" s="95"/>
      <c r="AEY9" s="95"/>
      <c r="AEZ9" s="95"/>
      <c r="AFA9" s="95"/>
      <c r="AFB9" s="95"/>
      <c r="AFC9" s="95"/>
      <c r="AFD9" s="95"/>
      <c r="AFE9" s="95"/>
      <c r="AFF9" s="95"/>
      <c r="AFG9" s="95"/>
      <c r="AFH9" s="95"/>
      <c r="AFI9" s="95"/>
      <c r="AFJ9" s="95"/>
      <c r="AFK9" s="95"/>
      <c r="AFL9" s="95"/>
      <c r="AFM9" s="95"/>
      <c r="AFN9" s="95"/>
      <c r="AFO9" s="95"/>
      <c r="AFP9" s="95"/>
      <c r="AFQ9" s="95"/>
      <c r="AFR9" s="95"/>
      <c r="AFS9" s="95"/>
      <c r="AFT9" s="95"/>
      <c r="AFU9" s="95"/>
      <c r="AFV9" s="95"/>
      <c r="AFW9" s="95"/>
      <c r="AFX9" s="95"/>
      <c r="AFY9" s="95"/>
      <c r="AFZ9" s="95"/>
      <c r="AGA9" s="95"/>
      <c r="AGB9" s="95"/>
      <c r="AGC9" s="95"/>
      <c r="AGD9" s="95"/>
      <c r="AGE9" s="95"/>
      <c r="AGF9" s="95"/>
      <c r="AGG9" s="95"/>
      <c r="AGH9" s="95"/>
      <c r="AGI9" s="95"/>
      <c r="AGJ9" s="95"/>
      <c r="AGK9" s="95"/>
      <c r="AGL9" s="95"/>
      <c r="AGM9" s="95"/>
      <c r="AGN9" s="95"/>
      <c r="AGO9" s="95"/>
      <c r="AGP9" s="95"/>
      <c r="AGQ9" s="95"/>
      <c r="AGR9" s="95"/>
      <c r="AGS9" s="95"/>
      <c r="AGT9" s="95"/>
      <c r="AGU9" s="95"/>
      <c r="AGV9" s="95"/>
      <c r="AGW9" s="95"/>
      <c r="AGX9" s="95"/>
      <c r="AGY9" s="95"/>
      <c r="AGZ9" s="95"/>
      <c r="AHA9" s="95"/>
      <c r="AHB9" s="95"/>
      <c r="AHC9" s="95"/>
      <c r="AHD9" s="95"/>
      <c r="AHE9" s="95"/>
      <c r="AHF9" s="95"/>
      <c r="AHG9" s="95"/>
      <c r="AHH9" s="95"/>
      <c r="AHI9" s="95"/>
      <c r="AHJ9" s="95"/>
      <c r="AHK9" s="95"/>
      <c r="AHL9" s="95"/>
      <c r="AHM9" s="95"/>
      <c r="AHN9" s="95"/>
      <c r="AHO9" s="95"/>
      <c r="AHP9" s="95"/>
      <c r="AHQ9" s="95"/>
      <c r="AHR9" s="95"/>
      <c r="AHS9" s="95"/>
      <c r="AHT9" s="95"/>
      <c r="AHU9" s="95"/>
      <c r="AHV9" s="95"/>
      <c r="AHW9" s="95"/>
      <c r="AHX9" s="95"/>
      <c r="AHY9" s="95"/>
      <c r="AHZ9" s="95"/>
      <c r="AIA9" s="95"/>
      <c r="AIB9" s="95"/>
      <c r="AIC9" s="95"/>
      <c r="AID9" s="95"/>
      <c r="AIE9" s="95"/>
      <c r="AIF9" s="95"/>
      <c r="AIG9" s="95"/>
      <c r="AIH9" s="95"/>
      <c r="AII9" s="95"/>
      <c r="AIJ9" s="95"/>
      <c r="AIK9" s="95"/>
      <c r="AIL9" s="95"/>
      <c r="AIM9" s="95"/>
      <c r="AIN9" s="95"/>
      <c r="AIO9" s="95"/>
      <c r="AIP9" s="95"/>
      <c r="AIQ9" s="95"/>
      <c r="AIR9" s="95"/>
      <c r="AIS9" s="95"/>
      <c r="AIT9" s="95"/>
      <c r="AIU9" s="95"/>
      <c r="AIV9" s="95"/>
      <c r="AIW9" s="95"/>
      <c r="AIX9" s="95"/>
      <c r="AIY9" s="95"/>
      <c r="AIZ9" s="95"/>
      <c r="AJA9" s="95"/>
      <c r="AJB9" s="95"/>
      <c r="AJC9" s="95"/>
      <c r="AJD9" s="95"/>
      <c r="AJE9" s="95"/>
      <c r="AJF9" s="95"/>
      <c r="AJG9" s="95"/>
      <c r="AJH9" s="95"/>
      <c r="AJI9" s="95"/>
      <c r="AJJ9" s="95"/>
      <c r="AJK9" s="95"/>
      <c r="AJL9" s="95"/>
      <c r="AJM9" s="95"/>
      <c r="AJN9" s="95"/>
      <c r="AJO9" s="95"/>
      <c r="AJP9" s="95"/>
      <c r="AJQ9" s="95"/>
      <c r="AJR9" s="95"/>
      <c r="AJS9" s="95"/>
      <c r="AJT9" s="95"/>
      <c r="AJU9" s="95"/>
      <c r="AJV9" s="95"/>
      <c r="AJW9" s="95"/>
      <c r="AJX9" s="95"/>
      <c r="AJY9" s="95"/>
      <c r="AJZ9" s="95"/>
      <c r="AKA9" s="95"/>
      <c r="AKB9" s="95"/>
      <c r="AKC9" s="95"/>
      <c r="AKD9" s="95"/>
      <c r="AKE9" s="95"/>
      <c r="AKF9" s="95"/>
      <c r="AKG9" s="95"/>
      <c r="AKH9" s="95"/>
      <c r="AKI9" s="95"/>
      <c r="AKJ9" s="95"/>
      <c r="AKK9" s="95"/>
      <c r="AKL9" s="95"/>
      <c r="AKM9" s="95"/>
      <c r="AKN9" s="95"/>
      <c r="AKO9" s="95"/>
      <c r="AKP9" s="95"/>
      <c r="AKQ9" s="95"/>
      <c r="AKR9" s="95"/>
      <c r="AKS9" s="95"/>
      <c r="AKT9" s="95"/>
      <c r="AKU9" s="95"/>
      <c r="AKV9" s="95"/>
      <c r="AKW9" s="95"/>
      <c r="AKX9" s="95"/>
      <c r="AKY9" s="95"/>
      <c r="AKZ9" s="95"/>
      <c r="ALA9" s="95"/>
      <c r="ALB9" s="95"/>
      <c r="ALC9" s="95"/>
      <c r="ALD9" s="95"/>
      <c r="ALE9" s="95"/>
      <c r="ALF9" s="95"/>
      <c r="ALG9" s="95"/>
      <c r="ALH9" s="95"/>
      <c r="ALI9" s="95"/>
      <c r="ALJ9" s="95"/>
      <c r="ALK9" s="95"/>
      <c r="ALL9" s="95"/>
      <c r="ALM9" s="95"/>
      <c r="ALN9" s="95"/>
      <c r="ALO9" s="95"/>
      <c r="ALP9" s="95"/>
      <c r="ALQ9" s="95"/>
      <c r="ALR9" s="95"/>
      <c r="ALS9" s="95"/>
      <c r="ALT9" s="95"/>
      <c r="ALU9" s="95"/>
      <c r="ALV9" s="95"/>
      <c r="ALW9" s="95"/>
      <c r="ALX9" s="95"/>
      <c r="ALY9" s="95"/>
      <c r="ALZ9" s="95"/>
      <c r="AMA9" s="95"/>
      <c r="AMB9" s="95"/>
      <c r="AMC9" s="95"/>
      <c r="AMD9" s="95"/>
      <c r="AME9" s="95"/>
      <c r="AMF9" s="95"/>
      <c r="AMG9" s="95"/>
      <c r="AMH9" s="95"/>
      <c r="AMI9" s="95"/>
      <c r="AMJ9" s="95"/>
    </row>
    <row r="10" spans="1:1024" ht="21" customHeight="1">
      <c r="A10" s="36"/>
      <c r="B10" s="37"/>
      <c r="C10" s="37"/>
      <c r="D10" s="37"/>
      <c r="E10" s="38"/>
      <c r="F10" s="39"/>
      <c r="G10" s="39"/>
      <c r="H10" s="39"/>
      <c r="I10" s="37"/>
      <c r="J10" s="40">
        <f>SUM(J4:J9)</f>
        <v>74446.62</v>
      </c>
      <c r="K10" s="40">
        <f>SUM(K4:K9)</f>
        <v>15633.792799999999</v>
      </c>
      <c r="L10" s="40">
        <f>SUM(J10:K10)</f>
        <v>90080.412799999991</v>
      </c>
      <c r="M10" s="40">
        <f>SUM(M4:M9)</f>
        <v>94785.41</v>
      </c>
      <c r="N10" s="41"/>
      <c r="O10" s="37"/>
      <c r="P10" s="37"/>
      <c r="Q10" s="42"/>
      <c r="R10" s="42"/>
      <c r="S10" s="42"/>
      <c r="T10" s="40">
        <f>SUM(T4:T9)</f>
        <v>50075.360000000001</v>
      </c>
      <c r="U10" s="40">
        <f>SUM(U4:U9)</f>
        <v>10515.8277</v>
      </c>
      <c r="V10" s="40">
        <f>SUM(V4:V9)</f>
        <v>60591.187700000009</v>
      </c>
      <c r="W10" s="43"/>
      <c r="X10" s="44"/>
      <c r="Y10" s="45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</row>
    <row r="11" spans="1:1024">
      <c r="A11" s="47"/>
      <c r="B11" s="47"/>
      <c r="C11" s="47"/>
      <c r="D11" s="47"/>
      <c r="E11" s="48"/>
      <c r="F11" s="48"/>
      <c r="G11" s="48"/>
      <c r="H11" s="48"/>
      <c r="I11" s="47"/>
      <c r="J11" s="49"/>
      <c r="K11" s="49"/>
      <c r="L11" s="49"/>
      <c r="M11" s="49"/>
      <c r="N11" s="49"/>
      <c r="O11" s="47"/>
      <c r="P11" s="47"/>
      <c r="Q11" s="47"/>
      <c r="R11" s="47"/>
      <c r="S11" s="47"/>
      <c r="T11" s="49"/>
      <c r="U11" s="49"/>
      <c r="V11" s="49"/>
      <c r="W11" s="47"/>
      <c r="X11" s="126"/>
      <c r="Y11" s="126"/>
    </row>
    <row r="12" spans="1:1024">
      <c r="A12" s="47"/>
      <c r="B12" s="47" t="s">
        <v>35</v>
      </c>
      <c r="C12" s="47"/>
      <c r="D12" s="47"/>
      <c r="E12" s="51"/>
      <c r="F12" s="51"/>
      <c r="G12" s="51"/>
      <c r="H12" s="51"/>
      <c r="I12" s="47"/>
      <c r="J12" s="49"/>
      <c r="K12" s="49"/>
      <c r="L12" s="49"/>
      <c r="M12" s="49"/>
      <c r="N12" s="49"/>
      <c r="O12" s="47"/>
      <c r="P12" s="47"/>
      <c r="Q12" s="47"/>
      <c r="R12" s="47"/>
      <c r="S12" s="47"/>
      <c r="T12" s="49"/>
      <c r="U12" s="49"/>
      <c r="V12" s="49"/>
      <c r="W12" s="47"/>
      <c r="X12" s="126"/>
      <c r="Y12" s="126"/>
    </row>
    <row r="13" spans="1:1024">
      <c r="A13" s="47"/>
      <c r="B13" s="47"/>
      <c r="C13" s="47" t="s">
        <v>36</v>
      </c>
      <c r="D13" s="47"/>
      <c r="E13" s="48"/>
      <c r="F13" s="48"/>
      <c r="G13" s="48"/>
      <c r="H13" s="48"/>
      <c r="I13" s="47"/>
      <c r="J13" s="49"/>
      <c r="K13" s="49"/>
      <c r="L13" s="49"/>
      <c r="M13" s="49"/>
      <c r="N13" s="49"/>
      <c r="O13" s="47"/>
      <c r="P13" s="47"/>
      <c r="Q13" s="47"/>
      <c r="R13" s="47"/>
      <c r="S13" s="47"/>
      <c r="T13" s="49"/>
      <c r="U13" s="49"/>
      <c r="V13" s="49"/>
      <c r="W13" s="47"/>
      <c r="X13" s="126"/>
      <c r="Y13" s="126"/>
    </row>
    <row r="14" spans="1:1024">
      <c r="A14" s="47"/>
      <c r="B14" s="47"/>
      <c r="C14" s="47" t="s">
        <v>37</v>
      </c>
      <c r="D14" s="47"/>
      <c r="E14" s="48"/>
      <c r="F14" s="48"/>
      <c r="G14" s="48"/>
      <c r="H14" s="48"/>
      <c r="I14" s="47"/>
      <c r="J14" s="49"/>
      <c r="K14" s="49"/>
      <c r="L14" s="49"/>
      <c r="M14" s="49"/>
      <c r="N14" s="49"/>
      <c r="O14" s="47"/>
      <c r="P14" s="47"/>
      <c r="Q14" s="47"/>
      <c r="R14" s="47"/>
      <c r="S14" s="47"/>
      <c r="T14" s="49"/>
      <c r="U14" s="49"/>
      <c r="V14" s="49"/>
      <c r="W14" s="47"/>
      <c r="X14" s="126"/>
      <c r="Y14" s="126"/>
    </row>
    <row r="15" spans="1:1024">
      <c r="A15" s="47"/>
      <c r="B15" s="47"/>
      <c r="C15" s="47" t="s">
        <v>38</v>
      </c>
      <c r="D15" s="47"/>
      <c r="E15" s="48"/>
      <c r="F15" s="48"/>
      <c r="G15" s="48"/>
      <c r="H15" s="48"/>
      <c r="I15" s="47"/>
      <c r="J15" s="49"/>
      <c r="K15" s="49"/>
      <c r="L15" s="49"/>
      <c r="M15" s="49"/>
      <c r="N15" s="49"/>
      <c r="O15" s="47"/>
      <c r="P15" s="47"/>
      <c r="Q15" s="47"/>
      <c r="R15" s="47"/>
      <c r="S15" s="47"/>
      <c r="T15" s="49"/>
      <c r="U15" s="49"/>
      <c r="V15" s="49"/>
      <c r="W15" s="47"/>
      <c r="X15" s="126"/>
      <c r="Y15" s="126"/>
    </row>
    <row r="16" spans="1:1024">
      <c r="A16" s="47"/>
      <c r="B16" s="47"/>
      <c r="C16" s="47" t="s">
        <v>39</v>
      </c>
      <c r="D16" s="47"/>
      <c r="E16" s="48"/>
      <c r="F16" s="48"/>
      <c r="G16" s="48"/>
      <c r="H16" s="48"/>
      <c r="I16" s="47"/>
      <c r="J16" s="49"/>
      <c r="K16" s="49"/>
      <c r="L16" s="49"/>
      <c r="M16" s="49"/>
      <c r="N16" s="49"/>
      <c r="O16" s="47"/>
      <c r="P16" s="47"/>
      <c r="Q16" s="47"/>
      <c r="R16" s="47"/>
      <c r="S16" s="47"/>
      <c r="T16" s="49"/>
      <c r="U16" s="49"/>
      <c r="V16" s="49"/>
      <c r="W16" s="47"/>
      <c r="X16" s="126"/>
      <c r="Y16" s="126"/>
    </row>
    <row r="17" spans="1:25">
      <c r="A17" s="47"/>
      <c r="B17" s="47"/>
      <c r="C17" s="47"/>
      <c r="D17" s="47"/>
      <c r="E17" s="48"/>
      <c r="F17" s="48"/>
      <c r="G17" s="48"/>
      <c r="H17" s="48"/>
      <c r="I17" s="47"/>
      <c r="J17" s="49"/>
      <c r="K17" s="49"/>
      <c r="L17" s="49"/>
      <c r="M17" s="49"/>
      <c r="N17" s="49"/>
      <c r="O17" s="47"/>
      <c r="P17" s="47"/>
      <c r="Q17" s="47"/>
      <c r="R17" s="47"/>
      <c r="S17" s="47"/>
      <c r="T17" s="49"/>
      <c r="U17" s="49"/>
      <c r="V17" s="49"/>
      <c r="W17" s="47"/>
      <c r="X17" s="126"/>
      <c r="Y17" s="126"/>
    </row>
    <row r="18" spans="1:25">
      <c r="A18" s="47"/>
      <c r="B18" s="47" t="s">
        <v>40</v>
      </c>
      <c r="C18" s="47"/>
      <c r="D18" s="47"/>
      <c r="E18" s="48"/>
      <c r="F18" s="48"/>
      <c r="G18" s="48"/>
      <c r="H18" s="48"/>
      <c r="I18" s="47"/>
      <c r="J18" s="49"/>
      <c r="K18" s="49"/>
      <c r="L18" s="49"/>
      <c r="M18" s="49"/>
      <c r="N18" s="49"/>
      <c r="O18" s="47"/>
      <c r="P18" s="47"/>
      <c r="Q18" s="47"/>
      <c r="R18" s="47"/>
      <c r="S18" s="47"/>
      <c r="T18" s="49"/>
      <c r="U18" s="49"/>
      <c r="V18" s="49"/>
      <c r="W18" s="47"/>
      <c r="X18" s="126"/>
      <c r="Y18" s="126"/>
    </row>
    <row r="19" spans="1:25">
      <c r="A19" s="47"/>
      <c r="B19" s="47"/>
      <c r="C19" s="47" t="s">
        <v>41</v>
      </c>
      <c r="D19" s="47"/>
      <c r="E19" s="48"/>
      <c r="F19" s="48"/>
      <c r="G19" s="48"/>
      <c r="H19" s="48"/>
      <c r="I19" s="47"/>
      <c r="J19" s="49"/>
      <c r="K19" s="49"/>
      <c r="L19" s="49"/>
      <c r="M19" s="49"/>
      <c r="N19" s="49"/>
      <c r="O19" s="47"/>
      <c r="P19" s="47"/>
      <c r="Q19" s="47"/>
      <c r="R19" s="47"/>
      <c r="S19" s="47"/>
      <c r="T19" s="49"/>
      <c r="U19" s="49"/>
      <c r="V19" s="49"/>
      <c r="W19" s="47"/>
      <c r="X19" s="126"/>
      <c r="Y19" s="126"/>
    </row>
    <row r="20" spans="1:25">
      <c r="A20" s="47"/>
      <c r="B20" s="47"/>
      <c r="C20" s="47" t="s">
        <v>42</v>
      </c>
      <c r="D20" s="47"/>
      <c r="E20" s="48"/>
      <c r="F20" s="48"/>
      <c r="G20" s="48"/>
      <c r="H20" s="48"/>
      <c r="I20" s="47"/>
      <c r="J20" s="49"/>
      <c r="K20" s="49"/>
      <c r="L20" s="49"/>
      <c r="M20" s="49"/>
      <c r="N20" s="49"/>
      <c r="O20" s="47"/>
      <c r="P20" s="47"/>
      <c r="Q20" s="47"/>
      <c r="R20" s="47"/>
      <c r="S20" s="47"/>
      <c r="T20" s="49"/>
      <c r="U20" s="49"/>
      <c r="V20" s="49"/>
      <c r="W20" s="47"/>
      <c r="X20" s="126"/>
      <c r="Y20" s="126"/>
    </row>
    <row r="21" spans="1:25">
      <c r="A21" s="47"/>
      <c r="B21" s="47"/>
      <c r="C21" s="47" t="s">
        <v>43</v>
      </c>
      <c r="D21" s="47"/>
      <c r="E21" s="48"/>
      <c r="F21" s="48"/>
      <c r="G21" s="48"/>
      <c r="H21" s="48"/>
      <c r="I21" s="47"/>
      <c r="J21" s="49"/>
      <c r="K21" s="49"/>
      <c r="L21" s="49"/>
      <c r="M21" s="49"/>
      <c r="N21" s="49"/>
      <c r="O21" s="47"/>
      <c r="P21" s="47"/>
      <c r="Q21" s="47"/>
      <c r="R21" s="47"/>
      <c r="S21" s="47"/>
      <c r="T21" s="49"/>
      <c r="U21" s="49"/>
      <c r="V21" s="49"/>
      <c r="W21" s="47"/>
      <c r="X21" s="126"/>
      <c r="Y21" s="126"/>
    </row>
    <row r="22" spans="1:25">
      <c r="A22" s="47"/>
      <c r="B22" s="47"/>
      <c r="C22" s="47" t="s">
        <v>44</v>
      </c>
      <c r="D22" s="47"/>
      <c r="E22" s="48"/>
      <c r="F22" s="48"/>
      <c r="G22" s="48"/>
      <c r="H22" s="48"/>
      <c r="I22" s="47"/>
      <c r="J22" s="49"/>
      <c r="K22" s="49"/>
      <c r="L22" s="49"/>
      <c r="M22" s="49"/>
      <c r="N22" s="49"/>
      <c r="O22" s="47"/>
      <c r="P22" s="47"/>
      <c r="Q22" s="47"/>
      <c r="R22" s="47"/>
      <c r="S22" s="47"/>
      <c r="T22" s="49"/>
      <c r="U22" s="49"/>
      <c r="V22" s="49"/>
      <c r="W22" s="47"/>
      <c r="X22" s="126"/>
      <c r="Y22" s="126"/>
    </row>
    <row r="23" spans="1:25">
      <c r="A23" s="47"/>
      <c r="B23" s="47"/>
      <c r="C23" s="47"/>
      <c r="D23" s="47"/>
      <c r="E23" s="48"/>
      <c r="F23" s="48"/>
      <c r="G23" s="48"/>
      <c r="H23" s="48"/>
      <c r="I23" s="47"/>
      <c r="J23" s="49"/>
      <c r="K23" s="49"/>
      <c r="L23" s="49"/>
      <c r="M23" s="49"/>
      <c r="N23" s="49"/>
      <c r="O23" s="47"/>
      <c r="P23" s="47"/>
      <c r="Q23" s="47"/>
      <c r="R23" s="47"/>
      <c r="S23" s="47"/>
      <c r="T23" s="49"/>
      <c r="U23" s="49"/>
      <c r="V23" s="49"/>
      <c r="W23" s="47"/>
      <c r="X23" s="126"/>
      <c r="Y23" s="126"/>
    </row>
    <row r="24" spans="1:25">
      <c r="A24" s="47"/>
      <c r="B24" s="47" t="s">
        <v>45</v>
      </c>
      <c r="C24" s="47"/>
      <c r="D24" s="47"/>
      <c r="E24" s="48"/>
      <c r="F24" s="48"/>
      <c r="G24" s="48"/>
      <c r="H24" s="48"/>
      <c r="I24" s="47"/>
      <c r="J24" s="49"/>
      <c r="K24" s="49"/>
      <c r="L24" s="49"/>
      <c r="M24" s="49"/>
      <c r="N24" s="49"/>
      <c r="O24" s="47"/>
      <c r="P24" s="47"/>
      <c r="Q24" s="47"/>
      <c r="R24" s="47"/>
      <c r="S24" s="47"/>
      <c r="T24" s="49"/>
      <c r="U24" s="49"/>
      <c r="V24" s="49"/>
      <c r="W24" s="47"/>
      <c r="X24" s="52"/>
      <c r="Y24" s="47"/>
    </row>
    <row r="25" spans="1:25">
      <c r="A25" s="47"/>
      <c r="B25" s="47"/>
      <c r="C25" s="47" t="s">
        <v>46</v>
      </c>
      <c r="D25" s="47"/>
      <c r="E25" s="48"/>
      <c r="F25" s="48"/>
      <c r="G25" s="48"/>
      <c r="H25" s="48"/>
      <c r="I25" s="47"/>
      <c r="J25" s="49"/>
      <c r="K25" s="49"/>
      <c r="L25" s="49"/>
      <c r="M25" s="49"/>
      <c r="N25" s="49"/>
      <c r="O25" s="47"/>
      <c r="P25" s="47"/>
      <c r="Q25" s="47"/>
      <c r="R25" s="47"/>
      <c r="S25" s="47"/>
      <c r="T25" s="49"/>
      <c r="U25" s="49"/>
      <c r="V25" s="49"/>
      <c r="W25" s="47"/>
      <c r="X25" s="52"/>
      <c r="Y25" s="47"/>
    </row>
    <row r="26" spans="1:25">
      <c r="A26" s="47"/>
      <c r="B26" s="47"/>
      <c r="C26" s="47" t="s">
        <v>47</v>
      </c>
      <c r="D26" s="47"/>
      <c r="E26" s="48"/>
      <c r="F26" s="48"/>
      <c r="G26" s="48"/>
      <c r="H26" s="48"/>
      <c r="I26" s="47"/>
      <c r="J26" s="49"/>
      <c r="K26" s="49"/>
      <c r="L26" s="49"/>
      <c r="M26" s="49"/>
      <c r="N26" s="49"/>
      <c r="O26" s="47"/>
      <c r="P26" s="47"/>
      <c r="Q26" s="47"/>
      <c r="R26" s="47"/>
      <c r="S26" s="47"/>
      <c r="T26" s="49"/>
      <c r="U26" s="49"/>
      <c r="V26" s="49"/>
      <c r="W26" s="47"/>
      <c r="X26" s="52"/>
      <c r="Y26" s="47"/>
    </row>
    <row r="27" spans="1:25">
      <c r="A27" s="47"/>
      <c r="B27" s="47"/>
      <c r="C27" s="47" t="s">
        <v>48</v>
      </c>
      <c r="D27" s="47"/>
      <c r="E27" s="48"/>
      <c r="F27" s="48"/>
      <c r="G27" s="48"/>
      <c r="H27" s="48"/>
      <c r="I27" s="47"/>
      <c r="J27" s="49"/>
      <c r="K27" s="49"/>
      <c r="L27" s="49"/>
      <c r="M27" s="49"/>
      <c r="N27" s="49"/>
      <c r="O27" s="47"/>
      <c r="P27" s="47"/>
      <c r="Q27" s="47"/>
      <c r="R27" s="47"/>
      <c r="S27" s="47"/>
      <c r="T27" s="49"/>
      <c r="U27" s="49"/>
      <c r="V27" s="49"/>
      <c r="W27" s="47"/>
      <c r="X27" s="52"/>
      <c r="Y27" s="47"/>
    </row>
    <row r="28" spans="1:25">
      <c r="A28" s="47"/>
      <c r="B28" s="47"/>
      <c r="C28" s="47" t="s">
        <v>49</v>
      </c>
      <c r="D28" s="47"/>
      <c r="E28" s="48"/>
      <c r="F28" s="48"/>
      <c r="G28" s="48"/>
      <c r="H28" s="48"/>
      <c r="I28" s="47"/>
      <c r="J28" s="49"/>
      <c r="K28" s="49"/>
      <c r="L28" s="49"/>
      <c r="M28" s="49"/>
      <c r="N28" s="49"/>
      <c r="O28" s="47"/>
      <c r="P28" s="47"/>
      <c r="Q28" s="47"/>
      <c r="R28" s="47"/>
      <c r="S28" s="47"/>
      <c r="T28" s="49"/>
      <c r="U28" s="49"/>
      <c r="V28" s="49"/>
      <c r="W28" s="47"/>
      <c r="X28" s="52"/>
      <c r="Y28" s="47"/>
    </row>
    <row r="29" spans="1:25">
      <c r="A29" s="47"/>
      <c r="B29" s="47"/>
      <c r="C29" s="47"/>
      <c r="D29" s="47"/>
      <c r="E29" s="48"/>
      <c r="F29" s="48"/>
      <c r="G29" s="48"/>
      <c r="H29" s="48"/>
      <c r="I29" s="47"/>
      <c r="J29" s="49"/>
      <c r="K29" s="49"/>
      <c r="L29" s="49"/>
      <c r="M29" s="49"/>
      <c r="N29" s="49"/>
      <c r="O29" s="47"/>
      <c r="P29" s="47"/>
      <c r="Q29" s="47"/>
      <c r="R29" s="47"/>
      <c r="S29" s="47"/>
      <c r="T29" s="49"/>
      <c r="U29" s="49"/>
      <c r="V29" s="49"/>
      <c r="W29" s="47"/>
      <c r="X29" s="52"/>
      <c r="Y29" s="47"/>
    </row>
    <row r="30" spans="1:25">
      <c r="A30" s="47"/>
      <c r="B30" s="47" t="s">
        <v>50</v>
      </c>
      <c r="C30" s="47"/>
      <c r="D30" s="47"/>
      <c r="E30" s="48"/>
      <c r="F30" s="48"/>
      <c r="G30" s="48"/>
      <c r="H30" s="48"/>
      <c r="I30" s="47"/>
      <c r="J30" s="49"/>
      <c r="K30" s="49"/>
      <c r="L30" s="49"/>
      <c r="M30" s="49"/>
      <c r="N30" s="49"/>
      <c r="O30" s="47"/>
      <c r="P30" s="47"/>
      <c r="Q30" s="47"/>
      <c r="R30" s="47"/>
      <c r="S30" s="47"/>
      <c r="T30" s="49"/>
      <c r="U30" s="49"/>
      <c r="V30" s="49"/>
      <c r="W30" s="47"/>
      <c r="X30" s="52"/>
      <c r="Y30" s="47"/>
    </row>
    <row r="31" spans="1:25">
      <c r="A31" s="47"/>
      <c r="B31" s="47"/>
      <c r="C31" s="47" t="s">
        <v>51</v>
      </c>
      <c r="D31" s="47"/>
      <c r="E31" s="48"/>
      <c r="F31" s="48"/>
      <c r="G31" s="48"/>
      <c r="H31" s="48"/>
      <c r="I31" s="47"/>
      <c r="J31" s="49"/>
      <c r="K31" s="49"/>
      <c r="L31" s="49"/>
      <c r="M31" s="49"/>
      <c r="N31" s="49"/>
      <c r="O31" s="47"/>
      <c r="P31" s="47"/>
      <c r="Q31" s="47"/>
      <c r="R31" s="47"/>
      <c r="S31" s="47"/>
      <c r="T31" s="49"/>
      <c r="U31" s="49"/>
      <c r="V31" s="49"/>
      <c r="W31" s="47"/>
      <c r="X31" s="52"/>
      <c r="Y31" s="47"/>
    </row>
    <row r="32" spans="1:25">
      <c r="A32" s="47"/>
      <c r="B32" s="47"/>
      <c r="C32" s="47" t="s">
        <v>52</v>
      </c>
      <c r="D32" s="47"/>
      <c r="E32" s="48"/>
      <c r="F32" s="48"/>
      <c r="G32" s="48"/>
      <c r="H32" s="48"/>
      <c r="I32" s="47"/>
      <c r="J32" s="49"/>
      <c r="K32" s="49"/>
      <c r="L32" s="49"/>
      <c r="M32" s="49"/>
      <c r="N32" s="49"/>
      <c r="O32" s="47"/>
      <c r="P32" s="47"/>
      <c r="Q32" s="47"/>
      <c r="R32" s="47"/>
      <c r="S32" s="47"/>
      <c r="T32" s="49"/>
      <c r="U32" s="49"/>
      <c r="V32" s="49"/>
      <c r="W32" s="47"/>
      <c r="X32" s="52"/>
      <c r="Y32" s="47"/>
    </row>
    <row r="33" spans="1:25">
      <c r="A33" s="47"/>
      <c r="B33" s="47"/>
      <c r="C33" s="47" t="s">
        <v>53</v>
      </c>
      <c r="D33" s="47"/>
      <c r="E33" s="48"/>
      <c r="F33" s="48"/>
      <c r="G33" s="48"/>
      <c r="H33" s="48"/>
      <c r="I33" s="47"/>
      <c r="J33" s="49"/>
      <c r="K33" s="49"/>
      <c r="L33" s="49"/>
      <c r="M33" s="49"/>
      <c r="N33" s="49"/>
      <c r="O33" s="47"/>
      <c r="P33" s="47"/>
      <c r="Q33" s="47"/>
      <c r="R33" s="47"/>
      <c r="S33" s="47"/>
      <c r="T33" s="49"/>
      <c r="U33" s="49"/>
      <c r="V33" s="49"/>
      <c r="W33" s="47"/>
      <c r="X33" s="52"/>
      <c r="Y33" s="47"/>
    </row>
    <row r="34" spans="1:25">
      <c r="A34" s="47"/>
      <c r="B34" s="47"/>
      <c r="C34" s="47" t="s">
        <v>54</v>
      </c>
      <c r="D34" s="47"/>
      <c r="E34" s="48"/>
      <c r="F34" s="48"/>
      <c r="G34" s="48"/>
      <c r="H34" s="48"/>
      <c r="I34" s="47"/>
      <c r="J34" s="49"/>
      <c r="K34" s="49"/>
      <c r="L34" s="49"/>
      <c r="M34" s="49"/>
      <c r="N34" s="49"/>
      <c r="O34" s="47"/>
      <c r="P34" s="47"/>
      <c r="Q34" s="47"/>
      <c r="R34" s="47"/>
      <c r="S34" s="47"/>
      <c r="T34" s="49"/>
      <c r="U34" s="49"/>
      <c r="V34" s="49"/>
      <c r="W34" s="47"/>
      <c r="X34" s="52"/>
      <c r="Y34" s="47"/>
    </row>
    <row r="35" spans="1:25">
      <c r="A35" s="47"/>
      <c r="B35" s="47"/>
      <c r="C35" s="47" t="s">
        <v>55</v>
      </c>
      <c r="D35" s="47"/>
      <c r="E35" s="48"/>
      <c r="F35" s="48"/>
      <c r="G35" s="48"/>
      <c r="H35" s="48"/>
      <c r="I35" s="47"/>
      <c r="J35" s="49"/>
      <c r="K35" s="49"/>
      <c r="L35" s="49"/>
      <c r="M35" s="49"/>
      <c r="N35" s="49"/>
      <c r="O35" s="47"/>
      <c r="P35" s="47"/>
      <c r="Q35" s="47"/>
      <c r="R35" s="47"/>
      <c r="S35" s="47"/>
      <c r="T35" s="49"/>
      <c r="U35" s="49"/>
      <c r="V35" s="49"/>
      <c r="W35" s="47"/>
      <c r="X35" s="52"/>
      <c r="Y35" s="47"/>
    </row>
    <row r="36" spans="1:25">
      <c r="A36" s="47"/>
      <c r="B36" s="47"/>
      <c r="C36" s="47"/>
      <c r="D36" s="47"/>
      <c r="E36" s="48"/>
      <c r="F36" s="48"/>
      <c r="G36" s="48"/>
      <c r="H36" s="48"/>
      <c r="I36" s="47"/>
      <c r="J36" s="49"/>
      <c r="K36" s="49"/>
      <c r="L36" s="49"/>
      <c r="M36" s="49"/>
      <c r="N36" s="49"/>
      <c r="O36" s="47"/>
      <c r="P36" s="47"/>
      <c r="Q36" s="47"/>
      <c r="R36" s="47"/>
      <c r="S36" s="47"/>
      <c r="T36" s="49"/>
      <c r="U36" s="49"/>
      <c r="V36" s="49"/>
      <c r="W36" s="47"/>
      <c r="X36" s="52"/>
      <c r="Y36" s="47"/>
    </row>
    <row r="37" spans="1:25">
      <c r="A37" s="47"/>
      <c r="B37" s="47"/>
      <c r="C37" s="47"/>
      <c r="D37" s="47"/>
      <c r="E37" s="48"/>
      <c r="F37" s="48"/>
      <c r="G37" s="48"/>
      <c r="H37" s="48"/>
      <c r="I37" s="47"/>
      <c r="J37" s="49"/>
      <c r="K37" s="49"/>
      <c r="L37" s="49"/>
      <c r="M37" s="49"/>
      <c r="N37" s="49"/>
      <c r="O37" s="47"/>
      <c r="P37" s="47"/>
      <c r="Q37" s="47"/>
      <c r="R37" s="47"/>
      <c r="S37" s="47"/>
      <c r="T37" s="49"/>
      <c r="U37" s="49"/>
      <c r="V37" s="49"/>
      <c r="W37" s="47"/>
      <c r="X37" s="52"/>
      <c r="Y37" s="47"/>
    </row>
    <row r="38" spans="1:25">
      <c r="A38" s="47"/>
      <c r="B38" s="47"/>
      <c r="C38" s="47"/>
      <c r="D38" s="47"/>
      <c r="E38" s="48"/>
      <c r="F38" s="48"/>
      <c r="G38" s="48"/>
      <c r="H38" s="48"/>
      <c r="I38" s="47"/>
      <c r="J38" s="49"/>
      <c r="K38" s="49"/>
      <c r="L38" s="49"/>
      <c r="M38" s="49"/>
      <c r="N38" s="49"/>
      <c r="O38" s="47"/>
      <c r="P38" s="47"/>
      <c r="Q38" s="47"/>
      <c r="R38" s="47"/>
      <c r="S38" s="47"/>
      <c r="T38" s="49"/>
      <c r="U38" s="49"/>
      <c r="V38" s="49"/>
      <c r="W38" s="47"/>
      <c r="X38" s="52"/>
      <c r="Y38" s="47"/>
    </row>
    <row r="39" spans="1:25">
      <c r="E39" s="54"/>
      <c r="F39" s="54"/>
      <c r="G39" s="54"/>
      <c r="H39" s="54"/>
      <c r="J39" s="55"/>
      <c r="K39" s="55"/>
      <c r="L39" s="55"/>
      <c r="M39" s="55"/>
      <c r="N39" s="55"/>
      <c r="T39" s="55"/>
      <c r="U39" s="55"/>
      <c r="V39" s="55"/>
      <c r="X39" s="56"/>
    </row>
    <row r="40" spans="1:25">
      <c r="E40" s="54"/>
      <c r="F40" s="54"/>
      <c r="G40" s="54"/>
      <c r="H40" s="54"/>
      <c r="J40" s="55"/>
      <c r="K40" s="55"/>
      <c r="L40" s="55"/>
      <c r="M40" s="55"/>
      <c r="N40" s="55"/>
      <c r="T40" s="55"/>
      <c r="U40" s="55"/>
      <c r="V40" s="55"/>
      <c r="X40" s="56"/>
    </row>
    <row r="41" spans="1:25">
      <c r="E41" s="54"/>
      <c r="F41" s="54"/>
      <c r="G41" s="54"/>
      <c r="H41" s="54"/>
      <c r="J41" s="55"/>
      <c r="K41" s="55"/>
      <c r="L41" s="55"/>
      <c r="M41" s="55"/>
      <c r="N41" s="55"/>
      <c r="T41" s="55"/>
      <c r="U41" s="55"/>
      <c r="V41" s="55"/>
      <c r="X41" s="56"/>
    </row>
    <row r="42" spans="1:25">
      <c r="E42" s="54"/>
      <c r="F42" s="54"/>
      <c r="G42" s="54"/>
      <c r="H42" s="54"/>
      <c r="J42" s="55"/>
      <c r="K42" s="55"/>
      <c r="L42" s="55"/>
      <c r="M42" s="55"/>
      <c r="N42" s="55"/>
      <c r="T42" s="55"/>
      <c r="U42" s="55"/>
      <c r="V42" s="55"/>
      <c r="X42" s="56"/>
    </row>
    <row r="43" spans="1:25">
      <c r="E43" s="54"/>
      <c r="F43" s="54"/>
      <c r="G43" s="54"/>
      <c r="H43" s="54"/>
      <c r="J43" s="55"/>
      <c r="K43" s="55"/>
      <c r="L43" s="55"/>
      <c r="M43" s="55"/>
      <c r="N43" s="55"/>
      <c r="T43" s="55"/>
      <c r="U43" s="55"/>
      <c r="V43" s="55"/>
      <c r="X43" s="56"/>
    </row>
    <row r="44" spans="1:25">
      <c r="E44" s="54"/>
      <c r="F44" s="54"/>
      <c r="G44" s="54"/>
      <c r="H44" s="54"/>
      <c r="J44" s="55"/>
      <c r="K44" s="55"/>
      <c r="L44" s="55"/>
      <c r="M44" s="55"/>
      <c r="N44" s="55"/>
      <c r="T44" s="55"/>
      <c r="U44" s="55"/>
      <c r="V44" s="55"/>
      <c r="X44" s="56"/>
    </row>
    <row r="45" spans="1:25">
      <c r="E45" s="54"/>
      <c r="F45" s="54"/>
      <c r="G45" s="54"/>
      <c r="H45" s="54"/>
      <c r="J45" s="55"/>
      <c r="K45" s="55"/>
      <c r="L45" s="55"/>
      <c r="M45" s="55"/>
      <c r="N45" s="55"/>
      <c r="T45" s="55"/>
      <c r="U45" s="55"/>
      <c r="V45" s="55"/>
    </row>
    <row r="46" spans="1:25">
      <c r="E46" s="54"/>
      <c r="F46" s="54"/>
      <c r="G46" s="54"/>
      <c r="H46" s="54"/>
      <c r="J46" s="55"/>
      <c r="K46" s="55"/>
      <c r="L46" s="55"/>
      <c r="M46" s="55"/>
      <c r="N46" s="55"/>
      <c r="T46" s="55"/>
      <c r="U46" s="55"/>
      <c r="V46" s="55"/>
    </row>
    <row r="47" spans="1:25">
      <c r="E47" s="54"/>
      <c r="F47" s="54"/>
      <c r="G47" s="54"/>
      <c r="H47" s="54"/>
      <c r="J47" s="55"/>
      <c r="K47" s="55"/>
      <c r="L47" s="55"/>
      <c r="M47" s="55"/>
      <c r="N47" s="55"/>
      <c r="T47" s="55"/>
      <c r="U47" s="55"/>
      <c r="V47" s="55"/>
    </row>
    <row r="48" spans="1:25">
      <c r="E48" s="54"/>
      <c r="F48" s="54"/>
      <c r="G48" s="54"/>
      <c r="H48" s="54"/>
      <c r="J48" s="55"/>
      <c r="K48" s="55"/>
      <c r="L48" s="55"/>
      <c r="M48" s="55"/>
      <c r="N48" s="55"/>
      <c r="T48" s="55"/>
      <c r="U48" s="55"/>
      <c r="V48" s="55"/>
    </row>
    <row r="49" spans="5:22">
      <c r="E49" s="54"/>
      <c r="F49" s="54"/>
      <c r="G49" s="54"/>
      <c r="H49" s="54"/>
      <c r="J49" s="55"/>
      <c r="K49" s="55"/>
      <c r="L49" s="55"/>
      <c r="M49" s="55"/>
      <c r="N49" s="55"/>
      <c r="T49" s="55"/>
      <c r="U49" s="55"/>
      <c r="V49" s="55"/>
    </row>
    <row r="50" spans="5:22">
      <c r="E50" s="54"/>
      <c r="F50" s="54"/>
      <c r="G50" s="54"/>
      <c r="H50" s="54"/>
      <c r="J50" s="55"/>
      <c r="K50" s="55"/>
      <c r="L50" s="55"/>
      <c r="M50" s="55"/>
      <c r="N50" s="55"/>
      <c r="T50" s="55"/>
      <c r="U50" s="55"/>
      <c r="V50" s="55"/>
    </row>
    <row r="51" spans="5:22">
      <c r="J51" s="55"/>
      <c r="K51" s="55"/>
      <c r="L51" s="55"/>
      <c r="M51" s="55"/>
      <c r="N51" s="55"/>
      <c r="T51" s="55"/>
      <c r="U51" s="55"/>
      <c r="V51" s="55"/>
    </row>
    <row r="52" spans="5:22">
      <c r="J52" s="55"/>
      <c r="K52" s="55"/>
      <c r="L52" s="55"/>
      <c r="M52" s="55"/>
      <c r="N52" s="55"/>
      <c r="T52" s="55"/>
      <c r="U52" s="55"/>
      <c r="V52" s="55"/>
    </row>
    <row r="53" spans="5:22">
      <c r="J53" s="55"/>
      <c r="K53" s="55"/>
      <c r="L53" s="55"/>
      <c r="M53" s="55"/>
      <c r="N53" s="55"/>
      <c r="T53" s="55"/>
      <c r="U53" s="55"/>
      <c r="V53" s="55"/>
    </row>
    <row r="54" spans="5:22">
      <c r="J54" s="55"/>
      <c r="K54" s="55"/>
      <c r="L54" s="55"/>
      <c r="M54" s="55"/>
      <c r="N54" s="55"/>
      <c r="T54" s="55"/>
      <c r="U54" s="55"/>
      <c r="V54" s="55"/>
    </row>
    <row r="55" spans="5:22">
      <c r="J55" s="55"/>
      <c r="K55" s="55"/>
      <c r="L55" s="55"/>
      <c r="M55" s="55"/>
      <c r="N55" s="55"/>
      <c r="T55" s="55"/>
      <c r="U55" s="55"/>
      <c r="V55" s="55"/>
    </row>
    <row r="56" spans="5:22">
      <c r="J56" s="55"/>
      <c r="K56" s="55"/>
      <c r="L56" s="55"/>
      <c r="M56" s="55"/>
      <c r="N56" s="55"/>
      <c r="T56" s="55"/>
      <c r="U56" s="55"/>
      <c r="V56" s="55"/>
    </row>
    <row r="57" spans="5:22">
      <c r="J57" s="55"/>
      <c r="K57" s="55"/>
      <c r="L57" s="55"/>
      <c r="M57" s="55"/>
      <c r="N57" s="55"/>
      <c r="T57" s="55"/>
      <c r="U57" s="55"/>
      <c r="V57" s="55"/>
    </row>
    <row r="58" spans="5:22">
      <c r="J58" s="55"/>
      <c r="K58" s="55"/>
      <c r="L58" s="55"/>
      <c r="M58" s="55"/>
      <c r="N58" s="55"/>
      <c r="T58" s="55"/>
      <c r="U58" s="55"/>
      <c r="V58" s="55"/>
    </row>
    <row r="59" spans="5:22">
      <c r="J59" s="55"/>
      <c r="K59" s="55"/>
      <c r="L59" s="55"/>
      <c r="M59" s="55"/>
      <c r="N59" s="55"/>
      <c r="T59" s="55"/>
      <c r="U59" s="55"/>
      <c r="V59" s="55"/>
    </row>
    <row r="60" spans="5:22">
      <c r="J60" s="55"/>
      <c r="K60" s="55"/>
      <c r="L60" s="55"/>
      <c r="M60" s="55"/>
      <c r="N60" s="55"/>
      <c r="T60" s="55"/>
      <c r="U60" s="55"/>
      <c r="V60" s="55"/>
    </row>
    <row r="61" spans="5:22">
      <c r="J61" s="55"/>
      <c r="K61" s="55"/>
      <c r="L61" s="55"/>
      <c r="M61" s="55"/>
      <c r="N61" s="55"/>
      <c r="T61" s="55"/>
      <c r="U61" s="55"/>
      <c r="V61" s="55"/>
    </row>
    <row r="62" spans="5:22">
      <c r="J62" s="55"/>
      <c r="K62" s="55"/>
      <c r="L62" s="55"/>
      <c r="M62" s="55"/>
      <c r="N62" s="55"/>
      <c r="T62" s="55"/>
      <c r="U62" s="55"/>
      <c r="V62" s="55"/>
    </row>
    <row r="63" spans="5:22">
      <c r="J63" s="55"/>
      <c r="K63" s="55"/>
      <c r="L63" s="55"/>
      <c r="M63" s="55"/>
      <c r="N63" s="55"/>
      <c r="T63" s="55"/>
      <c r="U63" s="55"/>
      <c r="V63" s="55"/>
    </row>
    <row r="64" spans="5:22">
      <c r="J64" s="55"/>
      <c r="K64" s="55"/>
      <c r="L64" s="55"/>
      <c r="M64" s="55"/>
      <c r="N64" s="55"/>
      <c r="T64" s="55"/>
      <c r="U64" s="55"/>
      <c r="V64" s="55"/>
    </row>
    <row r="65" spans="10:22">
      <c r="J65" s="55"/>
      <c r="K65" s="55"/>
      <c r="L65" s="55"/>
      <c r="M65" s="55"/>
      <c r="N65" s="55"/>
      <c r="T65" s="55"/>
      <c r="U65" s="55"/>
      <c r="V65" s="55"/>
    </row>
    <row r="66" spans="10:22">
      <c r="J66" s="55"/>
      <c r="K66" s="55"/>
      <c r="L66" s="55"/>
      <c r="M66" s="55"/>
      <c r="N66" s="55"/>
      <c r="T66" s="55"/>
      <c r="U66" s="55"/>
      <c r="V66" s="55"/>
    </row>
    <row r="67" spans="10:22">
      <c r="J67" s="55"/>
      <c r="K67" s="55"/>
      <c r="L67" s="55"/>
      <c r="M67" s="55"/>
      <c r="N67" s="55"/>
      <c r="T67" s="55"/>
      <c r="U67" s="55"/>
      <c r="V67" s="55"/>
    </row>
    <row r="68" spans="10:22">
      <c r="J68" s="55"/>
      <c r="K68" s="55"/>
      <c r="L68" s="55"/>
      <c r="M68" s="55"/>
      <c r="N68" s="55"/>
      <c r="T68" s="55"/>
      <c r="U68" s="55"/>
      <c r="V68" s="55"/>
    </row>
    <row r="69" spans="10:22">
      <c r="J69" s="55"/>
      <c r="K69" s="55"/>
      <c r="L69" s="55"/>
      <c r="M69" s="55"/>
      <c r="N69" s="55"/>
      <c r="T69" s="55"/>
      <c r="U69" s="55"/>
      <c r="V69" s="55"/>
    </row>
    <row r="70" spans="10:22">
      <c r="J70" s="55"/>
      <c r="K70" s="55"/>
      <c r="L70" s="55"/>
      <c r="M70" s="55"/>
      <c r="N70" s="55"/>
      <c r="T70" s="55"/>
      <c r="U70" s="55"/>
      <c r="V70" s="55"/>
    </row>
    <row r="71" spans="10:22">
      <c r="J71" s="55"/>
      <c r="K71" s="55"/>
      <c r="L71" s="55"/>
      <c r="M71" s="55"/>
      <c r="N71" s="55"/>
      <c r="T71" s="55"/>
      <c r="U71" s="55"/>
      <c r="V71" s="55"/>
    </row>
    <row r="72" spans="10:22">
      <c r="J72" s="55"/>
      <c r="K72" s="55"/>
      <c r="L72" s="55"/>
      <c r="M72" s="55"/>
      <c r="N72" s="55"/>
      <c r="T72" s="55"/>
      <c r="U72" s="55"/>
      <c r="V72" s="55"/>
    </row>
    <row r="73" spans="10:22">
      <c r="J73" s="55"/>
      <c r="K73" s="55"/>
      <c r="L73" s="55"/>
      <c r="M73" s="55"/>
      <c r="N73" s="55"/>
      <c r="T73" s="55"/>
      <c r="U73" s="55"/>
      <c r="V73" s="55"/>
    </row>
    <row r="74" spans="10:22">
      <c r="J74" s="55"/>
      <c r="K74" s="55"/>
      <c r="L74" s="55"/>
      <c r="M74" s="55"/>
      <c r="N74" s="55"/>
      <c r="T74" s="55"/>
      <c r="U74" s="55"/>
      <c r="V74" s="55"/>
    </row>
    <row r="75" spans="10:22">
      <c r="J75" s="55"/>
      <c r="K75" s="55"/>
      <c r="L75" s="55"/>
      <c r="M75" s="55"/>
      <c r="N75" s="55"/>
      <c r="T75" s="55"/>
      <c r="U75" s="55"/>
      <c r="V75" s="55"/>
    </row>
    <row r="76" spans="10:22">
      <c r="J76" s="55"/>
      <c r="K76" s="55"/>
      <c r="L76" s="55"/>
      <c r="M76" s="55"/>
      <c r="N76" s="55"/>
      <c r="T76" s="55"/>
      <c r="U76" s="55"/>
      <c r="V76" s="55"/>
    </row>
    <row r="77" spans="10:22">
      <c r="J77" s="55"/>
      <c r="K77" s="55"/>
      <c r="L77" s="55"/>
      <c r="M77" s="55"/>
      <c r="N77" s="55"/>
      <c r="T77" s="55"/>
      <c r="U77" s="55"/>
      <c r="V77" s="55"/>
    </row>
    <row r="78" spans="10:22">
      <c r="J78" s="55"/>
      <c r="K78" s="55"/>
      <c r="L78" s="55"/>
      <c r="M78" s="55"/>
      <c r="N78" s="55"/>
      <c r="T78" s="55"/>
      <c r="U78" s="55"/>
      <c r="V78" s="55"/>
    </row>
    <row r="79" spans="10:22">
      <c r="J79" s="55"/>
      <c r="K79" s="55"/>
      <c r="L79" s="55"/>
      <c r="M79" s="55"/>
      <c r="N79" s="55"/>
      <c r="T79" s="55"/>
      <c r="U79" s="55"/>
      <c r="V79" s="55"/>
    </row>
    <row r="80" spans="10:22">
      <c r="J80" s="55"/>
      <c r="K80" s="55"/>
      <c r="L80" s="55"/>
      <c r="M80" s="55"/>
      <c r="N80" s="55"/>
      <c r="T80" s="55"/>
      <c r="U80" s="55"/>
      <c r="V80" s="55"/>
    </row>
    <row r="81" spans="10:22">
      <c r="J81" s="55"/>
      <c r="K81" s="55"/>
      <c r="L81" s="55"/>
      <c r="M81" s="55"/>
      <c r="N81" s="55"/>
      <c r="T81" s="55"/>
      <c r="U81" s="55"/>
      <c r="V81" s="55"/>
    </row>
    <row r="82" spans="10:22">
      <c r="J82" s="55"/>
      <c r="K82" s="55"/>
      <c r="L82" s="55"/>
      <c r="M82" s="55"/>
      <c r="N82" s="55"/>
      <c r="T82" s="55"/>
      <c r="U82" s="55"/>
      <c r="V82" s="55"/>
    </row>
    <row r="83" spans="10:22">
      <c r="J83" s="55"/>
      <c r="K83" s="55"/>
      <c r="L83" s="55"/>
      <c r="M83" s="55"/>
      <c r="N83" s="55"/>
      <c r="T83" s="55"/>
      <c r="U83" s="55"/>
      <c r="V83" s="55"/>
    </row>
  </sheetData>
  <mergeCells count="3">
    <mergeCell ref="C1:E1"/>
    <mergeCell ref="M1:Y1"/>
    <mergeCell ref="X11:Y23"/>
  </mergeCells>
  <hyperlinks>
    <hyperlink ref="N4" r:id="rId1" xr:uid="{00000000-0004-0000-0000-000000000000}"/>
    <hyperlink ref="M5" r:id="rId2" display="https://contrataciondelestado.es/wps/poc?uri=deeplink%3Adetalle_licitacion&amp;idEvl=jq0zbXhrdQdvYnTkQN0%2FZA%3D%3D" xr:uid="{C4BD3885-9ED8-49A2-B03B-FED0F0707895}"/>
    <hyperlink ref="N5" r:id="rId3" xr:uid="{7397346B-6614-4B67-ABDB-6DE50F73D34A}"/>
    <hyperlink ref="N6" r:id="rId4" xr:uid="{12962D30-9F32-428D-BE65-DD93DD9299FE}"/>
  </hyperlinks>
  <pageMargins left="0" right="0" top="0.39370078740157505" bottom="0.39370078740157505" header="0" footer="0"/>
  <pageSetup paperSize="9" fitToWidth="0" fitToHeight="0" pageOrder="overThenDown" orientation="portrait" r:id="rId5"/>
  <headerFooter>
    <oddHeader>&amp;C&amp;A</oddHeader>
    <oddFooter>&amp;CPágina &amp;P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1"/>
  <sheetViews>
    <sheetView tabSelected="1" workbookViewId="0">
      <selection activeCell="L6" sqref="L6"/>
    </sheetView>
  </sheetViews>
  <sheetFormatPr baseColWidth="10" defaultRowHeight="15"/>
  <cols>
    <col min="1" max="1" width="4.85546875" style="53" customWidth="1"/>
    <col min="2" max="2" width="38.42578125" style="53" customWidth="1"/>
    <col min="3" max="3" width="6.28515625" style="53" customWidth="1"/>
    <col min="4" max="4" width="4.5703125" style="53" customWidth="1"/>
    <col min="5" max="5" width="54.5703125" style="53" customWidth="1"/>
    <col min="6" max="6" width="6.42578125" style="53" customWidth="1"/>
    <col min="7" max="8" width="8.5703125" style="53" customWidth="1"/>
    <col min="9" max="9" width="8.85546875" style="53" bestFit="1" customWidth="1"/>
    <col min="10" max="10" width="13.85546875" style="53" customWidth="1"/>
    <col min="11" max="12" width="13.5703125" style="53" customWidth="1"/>
    <col min="13" max="13" width="14.28515625" style="53" customWidth="1"/>
    <col min="14" max="14" width="18.5703125" style="53" customWidth="1"/>
    <col min="15" max="15" width="12" style="118" customWidth="1"/>
    <col min="16" max="16" width="7.85546875" style="118" customWidth="1"/>
    <col min="17" max="17" width="10" style="53" customWidth="1"/>
    <col min="18" max="18" width="11.42578125" style="53" customWidth="1"/>
    <col min="19" max="19" width="45.42578125" style="53" customWidth="1"/>
    <col min="20" max="20" width="13.5703125" style="53" customWidth="1"/>
    <col min="21" max="21" width="14.5703125" style="120" customWidth="1"/>
    <col min="22" max="22" width="13.5703125" style="120" customWidth="1"/>
    <col min="23" max="23" width="9" style="120" customWidth="1"/>
    <col min="24" max="24" width="13" style="120" customWidth="1"/>
    <col min="25" max="25" width="16.28515625" style="120" customWidth="1"/>
    <col min="26" max="65" width="12.140625" style="53" customWidth="1"/>
    <col min="66" max="1024" width="12.140625" customWidth="1"/>
    <col min="1025" max="1025" width="11.42578125" customWidth="1"/>
  </cols>
  <sheetData>
    <row r="1" spans="1:1024" ht="110.85" customHeight="1">
      <c r="A1" s="1"/>
      <c r="B1"/>
      <c r="C1" s="124"/>
      <c r="D1" s="124"/>
      <c r="E1" s="124"/>
      <c r="F1" s="58"/>
      <c r="G1" s="58"/>
      <c r="H1" s="58"/>
      <c r="I1" s="59"/>
      <c r="J1" s="59"/>
      <c r="K1" s="59"/>
      <c r="L1" s="60"/>
      <c r="M1" s="125" t="s">
        <v>142</v>
      </c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</row>
    <row r="2" spans="1:1024" ht="12.75" customHeight="1">
      <c r="A2" s="62"/>
      <c r="B2" s="63"/>
      <c r="C2" s="64"/>
      <c r="D2" s="63"/>
      <c r="E2" s="65"/>
      <c r="F2" s="65"/>
      <c r="G2" s="66"/>
      <c r="H2" s="66"/>
      <c r="I2" s="66"/>
      <c r="J2" s="66"/>
      <c r="K2" s="67"/>
      <c r="L2" s="68"/>
      <c r="M2" s="66"/>
      <c r="N2" s="67"/>
      <c r="O2" s="68"/>
      <c r="P2" s="66"/>
      <c r="Q2" s="69"/>
      <c r="R2" s="67"/>
      <c r="S2" s="68"/>
      <c r="T2" s="66"/>
      <c r="U2" s="70"/>
      <c r="V2" s="67"/>
      <c r="W2" s="68"/>
      <c r="X2" s="68"/>
      <c r="Y2" s="71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</row>
    <row r="3" spans="1:1024" ht="142.35" customHeight="1">
      <c r="A3" s="73"/>
      <c r="B3" s="74" t="s">
        <v>56</v>
      </c>
      <c r="C3" s="75" t="s">
        <v>57</v>
      </c>
      <c r="D3" s="75" t="s">
        <v>58</v>
      </c>
      <c r="E3" s="74" t="s">
        <v>59</v>
      </c>
      <c r="F3" s="75" t="s">
        <v>60</v>
      </c>
      <c r="G3" s="75" t="s">
        <v>61</v>
      </c>
      <c r="H3" s="75" t="s">
        <v>62</v>
      </c>
      <c r="I3" s="75" t="s">
        <v>63</v>
      </c>
      <c r="J3" s="76" t="s">
        <v>64</v>
      </c>
      <c r="K3" s="74" t="s">
        <v>8</v>
      </c>
      <c r="L3" s="77" t="s">
        <v>65</v>
      </c>
      <c r="M3" s="77" t="s">
        <v>66</v>
      </c>
      <c r="N3" s="74" t="s">
        <v>67</v>
      </c>
      <c r="O3" s="78" t="s">
        <v>68</v>
      </c>
      <c r="P3" s="78" t="s">
        <v>69</v>
      </c>
      <c r="Q3" s="78" t="s">
        <v>70</v>
      </c>
      <c r="R3" s="78" t="s">
        <v>71</v>
      </c>
      <c r="S3" s="74" t="s">
        <v>72</v>
      </c>
      <c r="T3" s="77" t="s">
        <v>73</v>
      </c>
      <c r="U3" s="74" t="s">
        <v>8</v>
      </c>
      <c r="V3" s="75" t="s">
        <v>74</v>
      </c>
      <c r="W3" s="79" t="s">
        <v>75</v>
      </c>
      <c r="X3" s="80" t="s">
        <v>76</v>
      </c>
      <c r="Y3" s="81" t="s">
        <v>77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  <c r="AEK3" s="83"/>
      <c r="AEL3" s="83"/>
      <c r="AEM3" s="83"/>
      <c r="AEN3" s="83"/>
      <c r="AEO3" s="83"/>
      <c r="AEP3" s="83"/>
      <c r="AEQ3" s="83"/>
      <c r="AER3" s="83"/>
      <c r="AES3" s="83"/>
      <c r="AET3" s="83"/>
      <c r="AEU3" s="83"/>
      <c r="AEV3" s="83"/>
      <c r="AEW3" s="83"/>
      <c r="AEX3" s="83"/>
      <c r="AEY3" s="83"/>
      <c r="AEZ3" s="83"/>
      <c r="AFA3" s="83"/>
      <c r="AFB3" s="83"/>
      <c r="AFC3" s="83"/>
      <c r="AFD3" s="83"/>
      <c r="AFE3" s="83"/>
      <c r="AFF3" s="83"/>
      <c r="AFG3" s="83"/>
      <c r="AFH3" s="83"/>
      <c r="AFI3" s="83"/>
      <c r="AFJ3" s="83"/>
      <c r="AFK3" s="83"/>
      <c r="AFL3" s="83"/>
      <c r="AFM3" s="83"/>
      <c r="AFN3" s="83"/>
      <c r="AFO3" s="83"/>
      <c r="AFP3" s="83"/>
      <c r="AFQ3" s="83"/>
      <c r="AFR3" s="83"/>
      <c r="AFS3" s="83"/>
      <c r="AFT3" s="83"/>
      <c r="AFU3" s="83"/>
      <c r="AFV3" s="83"/>
      <c r="AFW3" s="83"/>
      <c r="AFX3" s="83"/>
      <c r="AFY3" s="83"/>
      <c r="AFZ3" s="83"/>
      <c r="AGA3" s="83"/>
      <c r="AGB3" s="83"/>
      <c r="AGC3" s="83"/>
      <c r="AGD3" s="83"/>
      <c r="AGE3" s="83"/>
      <c r="AGF3" s="83"/>
      <c r="AGG3" s="83"/>
      <c r="AGH3" s="83"/>
      <c r="AGI3" s="83"/>
      <c r="AGJ3" s="83"/>
      <c r="AGK3" s="83"/>
      <c r="AGL3" s="83"/>
      <c r="AGM3" s="83"/>
      <c r="AGN3" s="83"/>
      <c r="AGO3" s="83"/>
      <c r="AGP3" s="83"/>
      <c r="AGQ3" s="83"/>
      <c r="AGR3" s="83"/>
      <c r="AGS3" s="83"/>
      <c r="AGT3" s="83"/>
      <c r="AGU3" s="83"/>
      <c r="AGV3" s="83"/>
      <c r="AGW3" s="83"/>
      <c r="AGX3" s="83"/>
      <c r="AGY3" s="83"/>
      <c r="AGZ3" s="83"/>
      <c r="AHA3" s="83"/>
      <c r="AHB3" s="83"/>
      <c r="AHC3" s="83"/>
      <c r="AHD3" s="83"/>
      <c r="AHE3" s="83"/>
      <c r="AHF3" s="83"/>
      <c r="AHG3" s="83"/>
      <c r="AHH3" s="83"/>
      <c r="AHI3" s="83"/>
      <c r="AHJ3" s="83"/>
      <c r="AHK3" s="83"/>
      <c r="AHL3" s="83"/>
      <c r="AHM3" s="83"/>
      <c r="AHN3" s="83"/>
      <c r="AHO3" s="83"/>
      <c r="AHP3" s="83"/>
      <c r="AHQ3" s="83"/>
      <c r="AHR3" s="83"/>
      <c r="AHS3" s="83"/>
      <c r="AHT3" s="83"/>
      <c r="AHU3" s="83"/>
      <c r="AHV3" s="83"/>
      <c r="AHW3" s="83"/>
      <c r="AHX3" s="83"/>
      <c r="AHY3" s="83"/>
      <c r="AHZ3" s="83"/>
      <c r="AIA3" s="83"/>
      <c r="AIB3" s="83"/>
      <c r="AIC3" s="83"/>
      <c r="AID3" s="83"/>
      <c r="AIE3" s="83"/>
      <c r="AIF3" s="83"/>
      <c r="AIG3" s="83"/>
      <c r="AIH3" s="83"/>
      <c r="AII3" s="83"/>
      <c r="AIJ3" s="83"/>
      <c r="AIK3" s="83"/>
      <c r="AIL3" s="83"/>
      <c r="AIM3" s="83"/>
      <c r="AIN3" s="83"/>
      <c r="AIO3" s="83"/>
      <c r="AIP3" s="83"/>
      <c r="AIQ3" s="83"/>
      <c r="AIR3" s="83"/>
      <c r="AIS3" s="83"/>
      <c r="AIT3" s="83"/>
      <c r="AIU3" s="83"/>
      <c r="AIV3" s="83"/>
      <c r="AIW3" s="83"/>
      <c r="AIX3" s="83"/>
      <c r="AIY3" s="83"/>
      <c r="AIZ3" s="83"/>
      <c r="AJA3" s="83"/>
      <c r="AJB3" s="83"/>
      <c r="AJC3" s="83"/>
      <c r="AJD3" s="83"/>
      <c r="AJE3" s="83"/>
      <c r="AJF3" s="83"/>
      <c r="AJG3" s="83"/>
      <c r="AJH3" s="83"/>
      <c r="AJI3" s="83"/>
      <c r="AJJ3" s="83"/>
      <c r="AJK3" s="83"/>
      <c r="AJL3" s="83"/>
      <c r="AJM3" s="83"/>
      <c r="AJN3" s="83"/>
      <c r="AJO3" s="83"/>
      <c r="AJP3" s="83"/>
      <c r="AJQ3" s="83"/>
      <c r="AJR3" s="83"/>
      <c r="AJS3" s="83"/>
      <c r="AJT3" s="83"/>
      <c r="AJU3" s="83"/>
      <c r="AJV3" s="83"/>
      <c r="AJW3" s="83"/>
      <c r="AJX3" s="83"/>
      <c r="AJY3" s="83"/>
      <c r="AJZ3" s="83"/>
      <c r="AKA3" s="83"/>
      <c r="AKB3" s="83"/>
      <c r="AKC3" s="83"/>
      <c r="AKD3" s="83"/>
      <c r="AKE3" s="83"/>
      <c r="AKF3" s="83"/>
      <c r="AKG3" s="83"/>
      <c r="AKH3" s="83"/>
      <c r="AKI3" s="83"/>
      <c r="AKJ3" s="83"/>
      <c r="AKK3" s="83"/>
      <c r="AKL3" s="83"/>
      <c r="AKM3" s="83"/>
      <c r="AKN3" s="83"/>
      <c r="AKO3" s="83"/>
      <c r="AKP3" s="83"/>
      <c r="AKQ3" s="83"/>
      <c r="AKR3" s="83"/>
      <c r="AKS3" s="83"/>
      <c r="AKT3" s="83"/>
      <c r="AKU3" s="83"/>
      <c r="AKV3" s="83"/>
      <c r="AKW3" s="83"/>
      <c r="AKX3" s="83"/>
      <c r="AKY3" s="83"/>
      <c r="AKZ3" s="83"/>
      <c r="ALA3" s="83"/>
      <c r="ALB3" s="83"/>
      <c r="ALC3" s="83"/>
      <c r="ALD3" s="83"/>
      <c r="ALE3" s="83"/>
      <c r="ALF3" s="83"/>
      <c r="ALG3" s="83"/>
      <c r="ALH3" s="83"/>
      <c r="ALI3" s="83"/>
      <c r="ALJ3" s="83"/>
      <c r="ALK3" s="83"/>
      <c r="ALL3" s="83"/>
      <c r="ALM3" s="83"/>
      <c r="ALN3" s="83"/>
      <c r="ALO3" s="83"/>
      <c r="ALP3" s="83"/>
      <c r="ALQ3" s="83"/>
      <c r="ALR3" s="83"/>
      <c r="ALS3" s="83"/>
      <c r="ALT3" s="83"/>
      <c r="ALU3" s="83"/>
      <c r="ALV3" s="83"/>
      <c r="ALW3" s="83"/>
      <c r="ALX3" s="83"/>
      <c r="ALY3" s="83"/>
      <c r="ALZ3" s="83"/>
      <c r="AMA3" s="83"/>
      <c r="AMB3" s="83"/>
      <c r="AMC3" s="83"/>
      <c r="AMD3" s="83"/>
      <c r="AME3" s="83"/>
      <c r="AMF3" s="83"/>
      <c r="AMG3" s="83"/>
      <c r="AMH3" s="83"/>
      <c r="AMI3" s="83"/>
      <c r="AMJ3" s="83"/>
    </row>
    <row r="4" spans="1:1024" ht="39.75" customHeight="1">
      <c r="A4" s="23">
        <v>1</v>
      </c>
      <c r="B4" s="24" t="s">
        <v>22</v>
      </c>
      <c r="C4" s="25" t="s">
        <v>23</v>
      </c>
      <c r="D4" s="25" t="s">
        <v>24</v>
      </c>
      <c r="E4" s="26" t="s">
        <v>78</v>
      </c>
      <c r="F4" s="26">
        <v>2</v>
      </c>
      <c r="G4" s="27" t="s">
        <v>26</v>
      </c>
      <c r="H4" s="27" t="s">
        <v>79</v>
      </c>
      <c r="I4" s="25" t="s">
        <v>27</v>
      </c>
      <c r="J4" s="28">
        <v>15058.18</v>
      </c>
      <c r="K4" s="28">
        <f>+J4*0.21</f>
        <v>3162.2177999999999</v>
      </c>
      <c r="L4" s="28">
        <f>J4+K4</f>
        <v>18220.397799999999</v>
      </c>
      <c r="M4" s="28">
        <v>17316.91</v>
      </c>
      <c r="N4" s="84" t="s">
        <v>80</v>
      </c>
      <c r="O4" s="25">
        <v>4</v>
      </c>
      <c r="P4" s="25">
        <v>0</v>
      </c>
      <c r="Q4" s="29">
        <f>+(P4/O4)</f>
        <v>0</v>
      </c>
      <c r="R4" s="30" t="s">
        <v>29</v>
      </c>
      <c r="S4" s="31" t="s">
        <v>30</v>
      </c>
      <c r="T4" s="28">
        <v>12953.37</v>
      </c>
      <c r="U4" s="28">
        <f>+T4*0.21</f>
        <v>2720.2076999999999</v>
      </c>
      <c r="V4" s="28">
        <f>T4+U4</f>
        <v>15673.577700000002</v>
      </c>
      <c r="W4" s="32">
        <f>1-V4/L4</f>
        <v>0.13977851240986616</v>
      </c>
      <c r="X4" s="33">
        <v>44273</v>
      </c>
      <c r="Y4" s="85" t="s">
        <v>31</v>
      </c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</row>
    <row r="5" spans="1:1024" ht="39.75" customHeight="1">
      <c r="A5" s="23">
        <v>2</v>
      </c>
      <c r="B5" s="24" t="s">
        <v>32</v>
      </c>
      <c r="C5" s="25" t="s">
        <v>33</v>
      </c>
      <c r="D5" s="25" t="s">
        <v>34</v>
      </c>
      <c r="E5" s="26" t="s">
        <v>81</v>
      </c>
      <c r="F5" s="26">
        <v>2</v>
      </c>
      <c r="G5" s="27" t="s">
        <v>82</v>
      </c>
      <c r="H5" s="25" t="s">
        <v>82</v>
      </c>
      <c r="I5" s="28" t="s">
        <v>83</v>
      </c>
      <c r="J5" s="28">
        <v>8500.5</v>
      </c>
      <c r="K5" s="28">
        <f>+J5*0.21</f>
        <v>1785.105</v>
      </c>
      <c r="L5" s="28">
        <f>J5+K5</f>
        <v>10285.605</v>
      </c>
      <c r="M5" s="28">
        <v>17001</v>
      </c>
      <c r="N5" s="84" t="s">
        <v>80</v>
      </c>
      <c r="O5" s="25">
        <v>0</v>
      </c>
      <c r="P5" s="25">
        <v>0</v>
      </c>
      <c r="Q5" s="86" t="s">
        <v>84</v>
      </c>
      <c r="R5" s="31"/>
      <c r="S5" s="28"/>
      <c r="T5" s="28"/>
      <c r="U5" s="28"/>
      <c r="V5" s="28"/>
      <c r="W5" s="33"/>
      <c r="X5" s="87">
        <v>44297</v>
      </c>
      <c r="Y5" s="88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</row>
    <row r="6" spans="1:1024" s="50" customFormat="1" ht="48" customHeight="1">
      <c r="A6" s="89" t="s">
        <v>129</v>
      </c>
      <c r="B6" s="84" t="s">
        <v>85</v>
      </c>
      <c r="C6" s="84" t="s">
        <v>33</v>
      </c>
      <c r="D6" s="84" t="s">
        <v>24</v>
      </c>
      <c r="E6" s="90" t="s">
        <v>86</v>
      </c>
      <c r="F6" s="91" t="s">
        <v>87</v>
      </c>
      <c r="G6" s="90" t="s">
        <v>88</v>
      </c>
      <c r="H6" s="90" t="s">
        <v>89</v>
      </c>
      <c r="I6" s="84" t="s">
        <v>27</v>
      </c>
      <c r="J6" s="92">
        <v>9703.2900000000009</v>
      </c>
      <c r="K6" s="92">
        <v>2037.69</v>
      </c>
      <c r="L6" s="28">
        <f t="shared" ref="L6:L9" si="0">J6+K6</f>
        <v>11740.980000000001</v>
      </c>
      <c r="M6" s="92">
        <v>14331.9</v>
      </c>
      <c r="N6" s="84" t="s">
        <v>80</v>
      </c>
      <c r="O6" s="84">
        <v>5</v>
      </c>
      <c r="P6" s="84">
        <v>0</v>
      </c>
      <c r="Q6" s="29">
        <f>+(P6/O6)</f>
        <v>0</v>
      </c>
      <c r="R6" s="84" t="s">
        <v>90</v>
      </c>
      <c r="S6" s="84" t="s">
        <v>91</v>
      </c>
      <c r="T6" s="92">
        <v>3643.09</v>
      </c>
      <c r="U6" s="92">
        <v>765.05</v>
      </c>
      <c r="V6" s="28">
        <f t="shared" ref="V6:V9" si="1">T6+U6</f>
        <v>4408.1400000000003</v>
      </c>
      <c r="W6" s="32">
        <f>1-V6/L6</f>
        <v>0.62455093186429078</v>
      </c>
      <c r="X6" s="93">
        <v>44357</v>
      </c>
      <c r="Y6" s="123" t="s">
        <v>126</v>
      </c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  <c r="IX6" s="95"/>
      <c r="IY6" s="95"/>
      <c r="IZ6" s="95"/>
      <c r="JA6" s="95"/>
      <c r="JB6" s="95"/>
      <c r="JC6" s="95"/>
      <c r="JD6" s="95"/>
      <c r="JE6" s="95"/>
      <c r="JF6" s="95"/>
      <c r="JG6" s="95"/>
      <c r="JH6" s="95"/>
      <c r="JI6" s="95"/>
      <c r="JJ6" s="95"/>
      <c r="JK6" s="95"/>
      <c r="JL6" s="95"/>
      <c r="JM6" s="95"/>
      <c r="JN6" s="95"/>
      <c r="JO6" s="95"/>
      <c r="JP6" s="95"/>
      <c r="JQ6" s="95"/>
      <c r="JR6" s="95"/>
      <c r="JS6" s="95"/>
      <c r="JT6" s="95"/>
      <c r="JU6" s="95"/>
      <c r="JV6" s="95"/>
      <c r="JW6" s="95"/>
      <c r="JX6" s="95"/>
      <c r="JY6" s="95"/>
      <c r="JZ6" s="95"/>
      <c r="KA6" s="95"/>
      <c r="KB6" s="95"/>
      <c r="KC6" s="95"/>
      <c r="KD6" s="95"/>
      <c r="KE6" s="95"/>
      <c r="KF6" s="95"/>
      <c r="KG6" s="95"/>
      <c r="KH6" s="95"/>
      <c r="KI6" s="95"/>
      <c r="KJ6" s="95"/>
      <c r="KK6" s="95"/>
      <c r="KL6" s="95"/>
      <c r="KM6" s="95"/>
      <c r="KN6" s="95"/>
      <c r="KO6" s="95"/>
      <c r="KP6" s="95"/>
      <c r="KQ6" s="95"/>
      <c r="KR6" s="95"/>
      <c r="KS6" s="95"/>
      <c r="KT6" s="95"/>
      <c r="KU6" s="95"/>
      <c r="KV6" s="95"/>
      <c r="KW6" s="95"/>
      <c r="KX6" s="95"/>
      <c r="KY6" s="95"/>
      <c r="KZ6" s="95"/>
      <c r="LA6" s="95"/>
      <c r="LB6" s="95"/>
      <c r="LC6" s="95"/>
      <c r="LD6" s="95"/>
      <c r="LE6" s="95"/>
      <c r="LF6" s="95"/>
      <c r="LG6" s="95"/>
      <c r="LH6" s="95"/>
      <c r="LI6" s="95"/>
      <c r="LJ6" s="95"/>
      <c r="LK6" s="95"/>
      <c r="LL6" s="95"/>
      <c r="LM6" s="95"/>
      <c r="LN6" s="95"/>
      <c r="LO6" s="95"/>
      <c r="LP6" s="95"/>
      <c r="LQ6" s="95"/>
      <c r="LR6" s="95"/>
      <c r="LS6" s="95"/>
      <c r="LT6" s="95"/>
      <c r="LU6" s="95"/>
      <c r="LV6" s="95"/>
      <c r="LW6" s="95"/>
      <c r="LX6" s="95"/>
      <c r="LY6" s="95"/>
      <c r="LZ6" s="95"/>
      <c r="MA6" s="95"/>
      <c r="MB6" s="95"/>
      <c r="MC6" s="95"/>
      <c r="MD6" s="95"/>
      <c r="ME6" s="95"/>
      <c r="MF6" s="95"/>
      <c r="MG6" s="95"/>
      <c r="MH6" s="95"/>
      <c r="MI6" s="95"/>
      <c r="MJ6" s="95"/>
      <c r="MK6" s="95"/>
      <c r="ML6" s="95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5"/>
      <c r="MZ6" s="95"/>
      <c r="NA6" s="95"/>
      <c r="NB6" s="95"/>
      <c r="NC6" s="95"/>
      <c r="ND6" s="95"/>
      <c r="NE6" s="95"/>
      <c r="NF6" s="95"/>
      <c r="NG6" s="95"/>
      <c r="NH6" s="95"/>
      <c r="NI6" s="95"/>
      <c r="NJ6" s="95"/>
      <c r="NK6" s="95"/>
      <c r="NL6" s="95"/>
      <c r="NM6" s="95"/>
      <c r="NN6" s="95"/>
      <c r="NO6" s="95"/>
      <c r="NP6" s="95"/>
      <c r="NQ6" s="95"/>
      <c r="NR6" s="95"/>
      <c r="NS6" s="95"/>
      <c r="NT6" s="95"/>
      <c r="NU6" s="95"/>
      <c r="NV6" s="95"/>
      <c r="NW6" s="95"/>
      <c r="NX6" s="95"/>
      <c r="NY6" s="95"/>
      <c r="NZ6" s="95"/>
      <c r="OA6" s="95"/>
      <c r="OB6" s="95"/>
      <c r="OC6" s="95"/>
      <c r="OD6" s="95"/>
      <c r="OE6" s="95"/>
      <c r="OF6" s="95"/>
      <c r="OG6" s="95"/>
      <c r="OH6" s="95"/>
      <c r="OI6" s="95"/>
      <c r="OJ6" s="95"/>
      <c r="OK6" s="95"/>
      <c r="OL6" s="95"/>
      <c r="OM6" s="95"/>
      <c r="ON6" s="95"/>
      <c r="OO6" s="95"/>
      <c r="OP6" s="95"/>
      <c r="OQ6" s="95"/>
      <c r="OR6" s="95"/>
      <c r="OS6" s="95"/>
      <c r="OT6" s="95"/>
      <c r="OU6" s="95"/>
      <c r="OV6" s="95"/>
      <c r="OW6" s="95"/>
      <c r="OX6" s="95"/>
      <c r="OY6" s="95"/>
      <c r="OZ6" s="95"/>
      <c r="PA6" s="95"/>
      <c r="PB6" s="95"/>
      <c r="PC6" s="95"/>
      <c r="PD6" s="95"/>
      <c r="PE6" s="95"/>
      <c r="PF6" s="95"/>
      <c r="PG6" s="95"/>
      <c r="PH6" s="95"/>
      <c r="PI6" s="95"/>
      <c r="PJ6" s="95"/>
      <c r="PK6" s="95"/>
      <c r="PL6" s="95"/>
      <c r="PM6" s="95"/>
      <c r="PN6" s="95"/>
      <c r="PO6" s="95"/>
      <c r="PP6" s="95"/>
      <c r="PQ6" s="95"/>
      <c r="PR6" s="95"/>
      <c r="PS6" s="95"/>
      <c r="PT6" s="95"/>
      <c r="PU6" s="95"/>
      <c r="PV6" s="95"/>
      <c r="PW6" s="95"/>
      <c r="PX6" s="95"/>
      <c r="PY6" s="95"/>
      <c r="PZ6" s="95"/>
      <c r="QA6" s="95"/>
      <c r="QB6" s="95"/>
      <c r="QC6" s="95"/>
      <c r="QD6" s="95"/>
      <c r="QE6" s="95"/>
      <c r="QF6" s="95"/>
      <c r="QG6" s="95"/>
      <c r="QH6" s="95"/>
      <c r="QI6" s="95"/>
      <c r="QJ6" s="95"/>
      <c r="QK6" s="95"/>
      <c r="QL6" s="95"/>
      <c r="QM6" s="95"/>
      <c r="QN6" s="95"/>
      <c r="QO6" s="95"/>
      <c r="QP6" s="95"/>
      <c r="QQ6" s="95"/>
      <c r="QR6" s="95"/>
      <c r="QS6" s="95"/>
      <c r="QT6" s="95"/>
      <c r="QU6" s="95"/>
      <c r="QV6" s="95"/>
      <c r="QW6" s="95"/>
      <c r="QX6" s="95"/>
      <c r="QY6" s="95"/>
      <c r="QZ6" s="95"/>
      <c r="RA6" s="95"/>
      <c r="RB6" s="95"/>
      <c r="RC6" s="95"/>
      <c r="RD6" s="95"/>
      <c r="RE6" s="95"/>
      <c r="RF6" s="95"/>
      <c r="RG6" s="95"/>
      <c r="RH6" s="95"/>
      <c r="RI6" s="95"/>
      <c r="RJ6" s="95"/>
      <c r="RK6" s="95"/>
      <c r="RL6" s="95"/>
      <c r="RM6" s="95"/>
      <c r="RN6" s="95"/>
      <c r="RO6" s="95"/>
      <c r="RP6" s="95"/>
      <c r="RQ6" s="95"/>
      <c r="RR6" s="95"/>
      <c r="RS6" s="95"/>
      <c r="RT6" s="95"/>
      <c r="RU6" s="95"/>
      <c r="RV6" s="95"/>
      <c r="RW6" s="95"/>
      <c r="RX6" s="95"/>
      <c r="RY6" s="95"/>
      <c r="RZ6" s="95"/>
      <c r="SA6" s="95"/>
      <c r="SB6" s="95"/>
      <c r="SC6" s="95"/>
      <c r="SD6" s="95"/>
      <c r="SE6" s="95"/>
      <c r="SF6" s="95"/>
      <c r="SG6" s="95"/>
      <c r="SH6" s="95"/>
      <c r="SI6" s="95"/>
      <c r="SJ6" s="95"/>
      <c r="SK6" s="95"/>
      <c r="SL6" s="95"/>
      <c r="SM6" s="95"/>
      <c r="SN6" s="95"/>
      <c r="SO6" s="95"/>
      <c r="SP6" s="95"/>
      <c r="SQ6" s="95"/>
      <c r="SR6" s="95"/>
      <c r="SS6" s="95"/>
      <c r="ST6" s="95"/>
      <c r="SU6" s="95"/>
      <c r="SV6" s="95"/>
      <c r="SW6" s="95"/>
      <c r="SX6" s="95"/>
      <c r="SY6" s="95"/>
      <c r="SZ6" s="95"/>
      <c r="TA6" s="95"/>
      <c r="TB6" s="95"/>
      <c r="TC6" s="95"/>
      <c r="TD6" s="95"/>
      <c r="TE6" s="95"/>
      <c r="TF6" s="95"/>
      <c r="TG6" s="95"/>
      <c r="TH6" s="95"/>
      <c r="TI6" s="95"/>
      <c r="TJ6" s="95"/>
      <c r="TK6" s="95"/>
      <c r="TL6" s="95"/>
      <c r="TM6" s="95"/>
      <c r="TN6" s="95"/>
      <c r="TO6" s="95"/>
      <c r="TP6" s="95"/>
      <c r="TQ6" s="95"/>
      <c r="TR6" s="95"/>
      <c r="TS6" s="95"/>
      <c r="TT6" s="95"/>
      <c r="TU6" s="95"/>
      <c r="TV6" s="95"/>
      <c r="TW6" s="95"/>
      <c r="TX6" s="95"/>
      <c r="TY6" s="95"/>
      <c r="TZ6" s="95"/>
      <c r="UA6" s="95"/>
      <c r="UB6" s="95"/>
      <c r="UC6" s="95"/>
      <c r="UD6" s="95"/>
      <c r="UE6" s="95"/>
      <c r="UF6" s="95"/>
      <c r="UG6" s="95"/>
      <c r="UH6" s="95"/>
      <c r="UI6" s="95"/>
      <c r="UJ6" s="95"/>
      <c r="UK6" s="95"/>
      <c r="UL6" s="95"/>
      <c r="UM6" s="95"/>
      <c r="UN6" s="95"/>
      <c r="UO6" s="95"/>
      <c r="UP6" s="95"/>
      <c r="UQ6" s="95"/>
      <c r="UR6" s="95"/>
      <c r="US6" s="95"/>
      <c r="UT6" s="95"/>
      <c r="UU6" s="95"/>
      <c r="UV6" s="95"/>
      <c r="UW6" s="95"/>
      <c r="UX6" s="95"/>
      <c r="UY6" s="95"/>
      <c r="UZ6" s="95"/>
      <c r="VA6" s="95"/>
      <c r="VB6" s="95"/>
      <c r="VC6" s="95"/>
      <c r="VD6" s="95"/>
      <c r="VE6" s="95"/>
      <c r="VF6" s="95"/>
      <c r="VG6" s="95"/>
      <c r="VH6" s="95"/>
      <c r="VI6" s="95"/>
      <c r="VJ6" s="95"/>
      <c r="VK6" s="95"/>
      <c r="VL6" s="95"/>
      <c r="VM6" s="95"/>
      <c r="VN6" s="95"/>
      <c r="VO6" s="95"/>
      <c r="VP6" s="95"/>
      <c r="VQ6" s="95"/>
      <c r="VR6" s="95"/>
      <c r="VS6" s="95"/>
      <c r="VT6" s="95"/>
      <c r="VU6" s="95"/>
      <c r="VV6" s="95"/>
      <c r="VW6" s="95"/>
      <c r="VX6" s="95"/>
      <c r="VY6" s="95"/>
      <c r="VZ6" s="95"/>
      <c r="WA6" s="95"/>
      <c r="WB6" s="95"/>
      <c r="WC6" s="95"/>
      <c r="WD6" s="95"/>
      <c r="WE6" s="95"/>
      <c r="WF6" s="95"/>
      <c r="WG6" s="95"/>
      <c r="WH6" s="95"/>
      <c r="WI6" s="95"/>
      <c r="WJ6" s="95"/>
      <c r="WK6" s="95"/>
      <c r="WL6" s="95"/>
      <c r="WM6" s="95"/>
      <c r="WN6" s="95"/>
      <c r="WO6" s="95"/>
      <c r="WP6" s="95"/>
      <c r="WQ6" s="95"/>
      <c r="WR6" s="95"/>
      <c r="WS6" s="95"/>
      <c r="WT6" s="95"/>
      <c r="WU6" s="95"/>
      <c r="WV6" s="95"/>
      <c r="WW6" s="95"/>
      <c r="WX6" s="95"/>
      <c r="WY6" s="95"/>
      <c r="WZ6" s="95"/>
      <c r="XA6" s="95"/>
      <c r="XB6" s="95"/>
      <c r="XC6" s="95"/>
      <c r="XD6" s="95"/>
      <c r="XE6" s="95"/>
      <c r="XF6" s="95"/>
      <c r="XG6" s="95"/>
      <c r="XH6" s="95"/>
      <c r="XI6" s="95"/>
      <c r="XJ6" s="95"/>
      <c r="XK6" s="95"/>
      <c r="XL6" s="95"/>
      <c r="XM6" s="95"/>
      <c r="XN6" s="95"/>
      <c r="XO6" s="95"/>
      <c r="XP6" s="95"/>
      <c r="XQ6" s="95"/>
      <c r="XR6" s="95"/>
      <c r="XS6" s="95"/>
      <c r="XT6" s="95"/>
      <c r="XU6" s="95"/>
      <c r="XV6" s="95"/>
      <c r="XW6" s="95"/>
      <c r="XX6" s="95"/>
      <c r="XY6" s="95"/>
      <c r="XZ6" s="95"/>
      <c r="YA6" s="95"/>
      <c r="YB6" s="95"/>
      <c r="YC6" s="95"/>
      <c r="YD6" s="95"/>
      <c r="YE6" s="95"/>
      <c r="YF6" s="95"/>
      <c r="YG6" s="95"/>
      <c r="YH6" s="95"/>
      <c r="YI6" s="95"/>
      <c r="YJ6" s="95"/>
      <c r="YK6" s="95"/>
      <c r="YL6" s="95"/>
      <c r="YM6" s="95"/>
      <c r="YN6" s="95"/>
      <c r="YO6" s="95"/>
      <c r="YP6" s="95"/>
      <c r="YQ6" s="95"/>
      <c r="YR6" s="95"/>
      <c r="YS6" s="95"/>
      <c r="YT6" s="95"/>
      <c r="YU6" s="95"/>
      <c r="YV6" s="95"/>
      <c r="YW6" s="95"/>
      <c r="YX6" s="95"/>
      <c r="YY6" s="95"/>
      <c r="YZ6" s="95"/>
      <c r="ZA6" s="95"/>
      <c r="ZB6" s="95"/>
      <c r="ZC6" s="95"/>
      <c r="ZD6" s="95"/>
      <c r="ZE6" s="95"/>
      <c r="ZF6" s="95"/>
      <c r="ZG6" s="95"/>
      <c r="ZH6" s="95"/>
      <c r="ZI6" s="95"/>
      <c r="ZJ6" s="95"/>
      <c r="ZK6" s="95"/>
      <c r="ZL6" s="95"/>
      <c r="ZM6" s="95"/>
      <c r="ZN6" s="95"/>
      <c r="ZO6" s="95"/>
      <c r="ZP6" s="95"/>
      <c r="ZQ6" s="95"/>
      <c r="ZR6" s="95"/>
      <c r="ZS6" s="95"/>
      <c r="ZT6" s="95"/>
      <c r="ZU6" s="95"/>
      <c r="ZV6" s="95"/>
      <c r="ZW6" s="95"/>
      <c r="ZX6" s="95"/>
      <c r="ZY6" s="95"/>
      <c r="ZZ6" s="95"/>
      <c r="AAA6" s="95"/>
      <c r="AAB6" s="95"/>
      <c r="AAC6" s="95"/>
      <c r="AAD6" s="95"/>
      <c r="AAE6" s="95"/>
      <c r="AAF6" s="95"/>
      <c r="AAG6" s="95"/>
      <c r="AAH6" s="95"/>
      <c r="AAI6" s="95"/>
      <c r="AAJ6" s="95"/>
      <c r="AAK6" s="95"/>
      <c r="AAL6" s="95"/>
      <c r="AAM6" s="95"/>
      <c r="AAN6" s="95"/>
      <c r="AAO6" s="95"/>
      <c r="AAP6" s="95"/>
      <c r="AAQ6" s="95"/>
      <c r="AAR6" s="95"/>
      <c r="AAS6" s="95"/>
      <c r="AAT6" s="95"/>
      <c r="AAU6" s="95"/>
      <c r="AAV6" s="95"/>
      <c r="AAW6" s="95"/>
      <c r="AAX6" s="95"/>
      <c r="AAY6" s="95"/>
      <c r="AAZ6" s="95"/>
      <c r="ABA6" s="95"/>
      <c r="ABB6" s="95"/>
      <c r="ABC6" s="95"/>
      <c r="ABD6" s="95"/>
      <c r="ABE6" s="95"/>
      <c r="ABF6" s="95"/>
      <c r="ABG6" s="95"/>
      <c r="ABH6" s="95"/>
      <c r="ABI6" s="95"/>
      <c r="ABJ6" s="95"/>
      <c r="ABK6" s="95"/>
      <c r="ABL6" s="95"/>
      <c r="ABM6" s="95"/>
      <c r="ABN6" s="95"/>
      <c r="ABO6" s="95"/>
      <c r="ABP6" s="95"/>
      <c r="ABQ6" s="95"/>
      <c r="ABR6" s="95"/>
      <c r="ABS6" s="95"/>
      <c r="ABT6" s="95"/>
      <c r="ABU6" s="95"/>
      <c r="ABV6" s="95"/>
      <c r="ABW6" s="95"/>
      <c r="ABX6" s="95"/>
      <c r="ABY6" s="95"/>
      <c r="ABZ6" s="95"/>
      <c r="ACA6" s="95"/>
      <c r="ACB6" s="95"/>
      <c r="ACC6" s="95"/>
      <c r="ACD6" s="95"/>
      <c r="ACE6" s="95"/>
      <c r="ACF6" s="95"/>
      <c r="ACG6" s="95"/>
      <c r="ACH6" s="95"/>
      <c r="ACI6" s="95"/>
      <c r="ACJ6" s="95"/>
      <c r="ACK6" s="95"/>
      <c r="ACL6" s="95"/>
      <c r="ACM6" s="95"/>
      <c r="ACN6" s="95"/>
      <c r="ACO6" s="95"/>
      <c r="ACP6" s="95"/>
      <c r="ACQ6" s="95"/>
      <c r="ACR6" s="95"/>
      <c r="ACS6" s="95"/>
      <c r="ACT6" s="95"/>
      <c r="ACU6" s="95"/>
      <c r="ACV6" s="95"/>
      <c r="ACW6" s="95"/>
      <c r="ACX6" s="95"/>
      <c r="ACY6" s="95"/>
      <c r="ACZ6" s="95"/>
      <c r="ADA6" s="95"/>
      <c r="ADB6" s="95"/>
      <c r="ADC6" s="95"/>
      <c r="ADD6" s="95"/>
      <c r="ADE6" s="95"/>
      <c r="ADF6" s="95"/>
      <c r="ADG6" s="95"/>
      <c r="ADH6" s="95"/>
      <c r="ADI6" s="95"/>
      <c r="ADJ6" s="95"/>
      <c r="ADK6" s="95"/>
      <c r="ADL6" s="95"/>
      <c r="ADM6" s="95"/>
      <c r="ADN6" s="95"/>
      <c r="ADO6" s="95"/>
      <c r="ADP6" s="95"/>
      <c r="ADQ6" s="95"/>
      <c r="ADR6" s="95"/>
      <c r="ADS6" s="95"/>
      <c r="ADT6" s="95"/>
      <c r="ADU6" s="95"/>
      <c r="ADV6" s="95"/>
      <c r="ADW6" s="95"/>
      <c r="ADX6" s="95"/>
      <c r="ADY6" s="95"/>
      <c r="ADZ6" s="95"/>
      <c r="AEA6" s="95"/>
      <c r="AEB6" s="95"/>
      <c r="AEC6" s="95"/>
      <c r="AED6" s="95"/>
      <c r="AEE6" s="95"/>
      <c r="AEF6" s="95"/>
      <c r="AEG6" s="95"/>
      <c r="AEH6" s="95"/>
      <c r="AEI6" s="95"/>
      <c r="AEJ6" s="95"/>
      <c r="AEK6" s="95"/>
      <c r="AEL6" s="95"/>
      <c r="AEM6" s="95"/>
      <c r="AEN6" s="95"/>
      <c r="AEO6" s="95"/>
      <c r="AEP6" s="95"/>
      <c r="AEQ6" s="95"/>
      <c r="AER6" s="95"/>
      <c r="AES6" s="95"/>
      <c r="AET6" s="95"/>
      <c r="AEU6" s="95"/>
      <c r="AEV6" s="95"/>
      <c r="AEW6" s="95"/>
      <c r="AEX6" s="95"/>
      <c r="AEY6" s="95"/>
      <c r="AEZ6" s="95"/>
      <c r="AFA6" s="95"/>
      <c r="AFB6" s="95"/>
      <c r="AFC6" s="95"/>
      <c r="AFD6" s="95"/>
      <c r="AFE6" s="95"/>
      <c r="AFF6" s="95"/>
      <c r="AFG6" s="95"/>
      <c r="AFH6" s="95"/>
      <c r="AFI6" s="95"/>
      <c r="AFJ6" s="95"/>
      <c r="AFK6" s="95"/>
      <c r="AFL6" s="95"/>
      <c r="AFM6" s="95"/>
      <c r="AFN6" s="95"/>
      <c r="AFO6" s="95"/>
      <c r="AFP6" s="95"/>
      <c r="AFQ6" s="95"/>
      <c r="AFR6" s="95"/>
      <c r="AFS6" s="95"/>
      <c r="AFT6" s="95"/>
      <c r="AFU6" s="95"/>
      <c r="AFV6" s="95"/>
      <c r="AFW6" s="95"/>
      <c r="AFX6" s="95"/>
      <c r="AFY6" s="95"/>
      <c r="AFZ6" s="95"/>
      <c r="AGA6" s="95"/>
      <c r="AGB6" s="95"/>
      <c r="AGC6" s="95"/>
      <c r="AGD6" s="95"/>
      <c r="AGE6" s="95"/>
      <c r="AGF6" s="95"/>
      <c r="AGG6" s="95"/>
      <c r="AGH6" s="95"/>
      <c r="AGI6" s="95"/>
      <c r="AGJ6" s="95"/>
      <c r="AGK6" s="95"/>
      <c r="AGL6" s="95"/>
      <c r="AGM6" s="95"/>
      <c r="AGN6" s="95"/>
      <c r="AGO6" s="95"/>
      <c r="AGP6" s="95"/>
      <c r="AGQ6" s="95"/>
      <c r="AGR6" s="95"/>
      <c r="AGS6" s="95"/>
      <c r="AGT6" s="95"/>
      <c r="AGU6" s="95"/>
      <c r="AGV6" s="95"/>
      <c r="AGW6" s="95"/>
      <c r="AGX6" s="95"/>
      <c r="AGY6" s="95"/>
      <c r="AGZ6" s="95"/>
      <c r="AHA6" s="95"/>
      <c r="AHB6" s="95"/>
      <c r="AHC6" s="95"/>
      <c r="AHD6" s="95"/>
      <c r="AHE6" s="95"/>
      <c r="AHF6" s="95"/>
      <c r="AHG6" s="95"/>
      <c r="AHH6" s="95"/>
      <c r="AHI6" s="95"/>
      <c r="AHJ6" s="95"/>
      <c r="AHK6" s="95"/>
      <c r="AHL6" s="95"/>
      <c r="AHM6" s="95"/>
      <c r="AHN6" s="95"/>
      <c r="AHO6" s="95"/>
      <c r="AHP6" s="95"/>
      <c r="AHQ6" s="95"/>
      <c r="AHR6" s="95"/>
      <c r="AHS6" s="95"/>
      <c r="AHT6" s="95"/>
      <c r="AHU6" s="95"/>
      <c r="AHV6" s="95"/>
      <c r="AHW6" s="95"/>
      <c r="AHX6" s="95"/>
      <c r="AHY6" s="95"/>
      <c r="AHZ6" s="95"/>
      <c r="AIA6" s="95"/>
      <c r="AIB6" s="95"/>
      <c r="AIC6" s="95"/>
      <c r="AID6" s="95"/>
      <c r="AIE6" s="95"/>
      <c r="AIF6" s="95"/>
      <c r="AIG6" s="95"/>
      <c r="AIH6" s="95"/>
      <c r="AII6" s="95"/>
      <c r="AIJ6" s="95"/>
      <c r="AIK6" s="95"/>
      <c r="AIL6" s="95"/>
      <c r="AIM6" s="95"/>
      <c r="AIN6" s="95"/>
      <c r="AIO6" s="95"/>
      <c r="AIP6" s="95"/>
      <c r="AIQ6" s="95"/>
      <c r="AIR6" s="95"/>
      <c r="AIS6" s="95"/>
      <c r="AIT6" s="95"/>
      <c r="AIU6" s="95"/>
      <c r="AIV6" s="95"/>
      <c r="AIW6" s="95"/>
      <c r="AIX6" s="95"/>
      <c r="AIY6" s="95"/>
      <c r="AIZ6" s="95"/>
      <c r="AJA6" s="95"/>
      <c r="AJB6" s="95"/>
      <c r="AJC6" s="95"/>
      <c r="AJD6" s="95"/>
      <c r="AJE6" s="95"/>
      <c r="AJF6" s="95"/>
      <c r="AJG6" s="95"/>
      <c r="AJH6" s="95"/>
      <c r="AJI6" s="95"/>
      <c r="AJJ6" s="95"/>
      <c r="AJK6" s="95"/>
      <c r="AJL6" s="95"/>
      <c r="AJM6" s="95"/>
      <c r="AJN6" s="95"/>
      <c r="AJO6" s="95"/>
      <c r="AJP6" s="95"/>
      <c r="AJQ6" s="95"/>
      <c r="AJR6" s="95"/>
      <c r="AJS6" s="95"/>
      <c r="AJT6" s="95"/>
      <c r="AJU6" s="95"/>
      <c r="AJV6" s="95"/>
      <c r="AJW6" s="95"/>
      <c r="AJX6" s="95"/>
      <c r="AJY6" s="95"/>
      <c r="AJZ6" s="95"/>
      <c r="AKA6" s="95"/>
      <c r="AKB6" s="95"/>
      <c r="AKC6" s="95"/>
      <c r="AKD6" s="95"/>
      <c r="AKE6" s="95"/>
      <c r="AKF6" s="95"/>
      <c r="AKG6" s="95"/>
      <c r="AKH6" s="95"/>
      <c r="AKI6" s="95"/>
      <c r="AKJ6" s="95"/>
      <c r="AKK6" s="95"/>
      <c r="AKL6" s="95"/>
      <c r="AKM6" s="95"/>
      <c r="AKN6" s="95"/>
      <c r="AKO6" s="95"/>
      <c r="AKP6" s="95"/>
      <c r="AKQ6" s="95"/>
      <c r="AKR6" s="95"/>
      <c r="AKS6" s="95"/>
      <c r="AKT6" s="95"/>
      <c r="AKU6" s="95"/>
      <c r="AKV6" s="95"/>
      <c r="AKW6" s="95"/>
      <c r="AKX6" s="95"/>
      <c r="AKY6" s="95"/>
      <c r="AKZ6" s="95"/>
      <c r="ALA6" s="95"/>
      <c r="ALB6" s="95"/>
      <c r="ALC6" s="95"/>
      <c r="ALD6" s="95"/>
      <c r="ALE6" s="95"/>
      <c r="ALF6" s="95"/>
      <c r="ALG6" s="95"/>
      <c r="ALH6" s="95"/>
      <c r="ALI6" s="95"/>
      <c r="ALJ6" s="95"/>
      <c r="ALK6" s="95"/>
      <c r="ALL6" s="95"/>
      <c r="ALM6" s="95"/>
      <c r="ALN6" s="95"/>
      <c r="ALO6" s="95"/>
      <c r="ALP6" s="95"/>
      <c r="ALQ6" s="95"/>
      <c r="ALR6" s="95"/>
      <c r="ALS6" s="95"/>
      <c r="ALT6" s="95"/>
      <c r="ALU6" s="95"/>
      <c r="ALV6" s="95"/>
      <c r="ALW6" s="95"/>
      <c r="ALX6" s="95"/>
      <c r="ALY6" s="95"/>
      <c r="ALZ6" s="95"/>
      <c r="AMA6" s="95"/>
      <c r="AMB6" s="95"/>
      <c r="AMC6" s="95"/>
      <c r="AMD6" s="95"/>
      <c r="AME6" s="95"/>
      <c r="AMF6" s="95"/>
      <c r="AMG6" s="95"/>
      <c r="AMH6" s="95"/>
      <c r="AMI6" s="95"/>
      <c r="AMJ6" s="95"/>
    </row>
    <row r="7" spans="1:1024" s="50" customFormat="1" ht="59.25" customHeight="1">
      <c r="A7" s="96" t="s">
        <v>130</v>
      </c>
      <c r="B7" s="97" t="s">
        <v>85</v>
      </c>
      <c r="C7" s="98" t="s">
        <v>33</v>
      </c>
      <c r="D7" s="98" t="s">
        <v>24</v>
      </c>
      <c r="E7" s="90" t="s">
        <v>92</v>
      </c>
      <c r="F7" s="99" t="s">
        <v>87</v>
      </c>
      <c r="G7" s="100" t="s">
        <v>88</v>
      </c>
      <c r="H7" s="100" t="s">
        <v>89</v>
      </c>
      <c r="I7" s="98" t="s">
        <v>27</v>
      </c>
      <c r="J7" s="101">
        <v>7047</v>
      </c>
      <c r="K7" s="101">
        <v>1479.87</v>
      </c>
      <c r="L7" s="28">
        <f t="shared" si="0"/>
        <v>8526.869999999999</v>
      </c>
      <c r="M7" s="101">
        <v>10962</v>
      </c>
      <c r="N7" s="98" t="s">
        <v>80</v>
      </c>
      <c r="O7" s="98">
        <v>7</v>
      </c>
      <c r="P7" s="98">
        <v>2</v>
      </c>
      <c r="Q7" s="29">
        <f>+(P7/O7)</f>
        <v>0.2857142857142857</v>
      </c>
      <c r="R7" s="98" t="s">
        <v>93</v>
      </c>
      <c r="S7" s="98" t="s">
        <v>94</v>
      </c>
      <c r="T7" s="101">
        <v>5790.64</v>
      </c>
      <c r="U7" s="101">
        <v>1216.04</v>
      </c>
      <c r="V7" s="28">
        <f t="shared" si="1"/>
        <v>7006.68</v>
      </c>
      <c r="W7" s="32">
        <f>1-V7/L7</f>
        <v>0.17828230053935368</v>
      </c>
      <c r="X7" s="102">
        <v>44362</v>
      </c>
      <c r="Y7" s="123" t="s">
        <v>127</v>
      </c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</row>
    <row r="8" spans="1:1024" s="57" customFormat="1" ht="59.25" customHeight="1">
      <c r="A8" s="96" t="s">
        <v>131</v>
      </c>
      <c r="B8" s="97" t="s">
        <v>85</v>
      </c>
      <c r="C8" s="98" t="s">
        <v>33</v>
      </c>
      <c r="D8" s="98" t="s">
        <v>24</v>
      </c>
      <c r="E8" s="90" t="s">
        <v>95</v>
      </c>
      <c r="F8" s="99" t="s">
        <v>87</v>
      </c>
      <c r="G8" s="100" t="s">
        <v>89</v>
      </c>
      <c r="H8" s="100" t="s">
        <v>79</v>
      </c>
      <c r="I8" s="98" t="s">
        <v>27</v>
      </c>
      <c r="J8" s="101">
        <v>5551.65</v>
      </c>
      <c r="K8" s="101">
        <v>1165.8499999999999</v>
      </c>
      <c r="L8" s="28">
        <f t="shared" si="0"/>
        <v>6717.5</v>
      </c>
      <c r="M8" s="101">
        <v>6587.6</v>
      </c>
      <c r="N8" s="98" t="s">
        <v>80</v>
      </c>
      <c r="O8" s="98">
        <v>7</v>
      </c>
      <c r="P8" s="98">
        <v>1</v>
      </c>
      <c r="Q8" s="29">
        <f>+(P8/O8)</f>
        <v>0.14285714285714285</v>
      </c>
      <c r="R8" s="98" t="s">
        <v>96</v>
      </c>
      <c r="S8" s="98" t="s">
        <v>97</v>
      </c>
      <c r="T8" s="101">
        <v>4925.8100000000004</v>
      </c>
      <c r="U8" s="101">
        <v>1034.42</v>
      </c>
      <c r="V8" s="28">
        <f t="shared" si="1"/>
        <v>5960.2300000000005</v>
      </c>
      <c r="W8" s="32">
        <f>1-V8/L8</f>
        <v>0.11273092668403417</v>
      </c>
      <c r="X8" s="102">
        <v>44361</v>
      </c>
      <c r="Y8" s="123" t="s">
        <v>128</v>
      </c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  <c r="IX8" s="95"/>
      <c r="IY8" s="95"/>
      <c r="IZ8" s="95"/>
      <c r="JA8" s="95"/>
      <c r="JB8" s="95"/>
      <c r="JC8" s="95"/>
      <c r="JD8" s="95"/>
      <c r="JE8" s="95"/>
      <c r="JF8" s="95"/>
      <c r="JG8" s="95"/>
      <c r="JH8" s="95"/>
      <c r="JI8" s="95"/>
      <c r="JJ8" s="95"/>
      <c r="JK8" s="95"/>
      <c r="JL8" s="95"/>
      <c r="JM8" s="95"/>
      <c r="JN8" s="95"/>
      <c r="JO8" s="95"/>
      <c r="JP8" s="95"/>
      <c r="JQ8" s="95"/>
      <c r="JR8" s="95"/>
      <c r="JS8" s="95"/>
      <c r="JT8" s="95"/>
      <c r="JU8" s="95"/>
      <c r="JV8" s="95"/>
      <c r="JW8" s="95"/>
      <c r="JX8" s="95"/>
      <c r="JY8" s="95"/>
      <c r="JZ8" s="95"/>
      <c r="KA8" s="95"/>
      <c r="KB8" s="95"/>
      <c r="KC8" s="95"/>
      <c r="KD8" s="95"/>
      <c r="KE8" s="95"/>
      <c r="KF8" s="95"/>
      <c r="KG8" s="95"/>
      <c r="KH8" s="95"/>
      <c r="KI8" s="95"/>
      <c r="KJ8" s="95"/>
      <c r="KK8" s="95"/>
      <c r="KL8" s="95"/>
      <c r="KM8" s="95"/>
      <c r="KN8" s="95"/>
      <c r="KO8" s="95"/>
      <c r="KP8" s="95"/>
      <c r="KQ8" s="95"/>
      <c r="KR8" s="95"/>
      <c r="KS8" s="95"/>
      <c r="KT8" s="95"/>
      <c r="KU8" s="95"/>
      <c r="KV8" s="95"/>
      <c r="KW8" s="95"/>
      <c r="KX8" s="95"/>
      <c r="KY8" s="95"/>
      <c r="KZ8" s="95"/>
      <c r="LA8" s="95"/>
      <c r="LB8" s="95"/>
      <c r="LC8" s="95"/>
      <c r="LD8" s="95"/>
      <c r="LE8" s="95"/>
      <c r="LF8" s="95"/>
      <c r="LG8" s="95"/>
      <c r="LH8" s="95"/>
      <c r="LI8" s="95"/>
      <c r="LJ8" s="95"/>
      <c r="LK8" s="95"/>
      <c r="LL8" s="95"/>
      <c r="LM8" s="95"/>
      <c r="LN8" s="95"/>
      <c r="LO8" s="95"/>
      <c r="LP8" s="95"/>
      <c r="LQ8" s="95"/>
      <c r="LR8" s="95"/>
      <c r="LS8" s="95"/>
      <c r="LT8" s="95"/>
      <c r="LU8" s="95"/>
      <c r="LV8" s="95"/>
      <c r="LW8" s="95"/>
      <c r="LX8" s="95"/>
      <c r="LY8" s="95"/>
      <c r="LZ8" s="95"/>
      <c r="MA8" s="95"/>
      <c r="MB8" s="95"/>
      <c r="MC8" s="95"/>
      <c r="MD8" s="95"/>
      <c r="ME8" s="95"/>
      <c r="MF8" s="95"/>
      <c r="MG8" s="95"/>
      <c r="MH8" s="95"/>
      <c r="MI8" s="95"/>
      <c r="MJ8" s="95"/>
      <c r="MK8" s="95"/>
      <c r="ML8" s="95"/>
      <c r="MM8" s="95"/>
      <c r="MN8" s="95"/>
      <c r="MO8" s="95"/>
      <c r="MP8" s="95"/>
      <c r="MQ8" s="95"/>
      <c r="MR8" s="95"/>
      <c r="MS8" s="95"/>
      <c r="MT8" s="95"/>
      <c r="MU8" s="95"/>
      <c r="MV8" s="95"/>
      <c r="MW8" s="95"/>
      <c r="MX8" s="95"/>
      <c r="MY8" s="95"/>
      <c r="MZ8" s="95"/>
      <c r="NA8" s="95"/>
      <c r="NB8" s="95"/>
      <c r="NC8" s="95"/>
      <c r="ND8" s="95"/>
      <c r="NE8" s="95"/>
      <c r="NF8" s="95"/>
      <c r="NG8" s="95"/>
      <c r="NH8" s="95"/>
      <c r="NI8" s="95"/>
      <c r="NJ8" s="95"/>
      <c r="NK8" s="95"/>
      <c r="NL8" s="95"/>
      <c r="NM8" s="95"/>
      <c r="NN8" s="95"/>
      <c r="NO8" s="95"/>
      <c r="NP8" s="95"/>
      <c r="NQ8" s="95"/>
      <c r="NR8" s="95"/>
      <c r="NS8" s="95"/>
      <c r="NT8" s="95"/>
      <c r="NU8" s="95"/>
      <c r="NV8" s="95"/>
      <c r="NW8" s="95"/>
      <c r="NX8" s="95"/>
      <c r="NY8" s="95"/>
      <c r="NZ8" s="95"/>
      <c r="OA8" s="95"/>
      <c r="OB8" s="95"/>
      <c r="OC8" s="95"/>
      <c r="OD8" s="95"/>
      <c r="OE8" s="95"/>
      <c r="OF8" s="95"/>
      <c r="OG8" s="95"/>
      <c r="OH8" s="95"/>
      <c r="OI8" s="95"/>
      <c r="OJ8" s="95"/>
      <c r="OK8" s="95"/>
      <c r="OL8" s="95"/>
      <c r="OM8" s="95"/>
      <c r="ON8" s="95"/>
      <c r="OO8" s="95"/>
      <c r="OP8" s="95"/>
      <c r="OQ8" s="95"/>
      <c r="OR8" s="95"/>
      <c r="OS8" s="95"/>
      <c r="OT8" s="95"/>
      <c r="OU8" s="95"/>
      <c r="OV8" s="95"/>
      <c r="OW8" s="95"/>
      <c r="OX8" s="95"/>
      <c r="OY8" s="95"/>
      <c r="OZ8" s="95"/>
      <c r="PA8" s="95"/>
      <c r="PB8" s="95"/>
      <c r="PC8" s="95"/>
      <c r="PD8" s="95"/>
      <c r="PE8" s="95"/>
      <c r="PF8" s="95"/>
      <c r="PG8" s="95"/>
      <c r="PH8" s="95"/>
      <c r="PI8" s="95"/>
      <c r="PJ8" s="95"/>
      <c r="PK8" s="95"/>
      <c r="PL8" s="95"/>
      <c r="PM8" s="95"/>
      <c r="PN8" s="95"/>
      <c r="PO8" s="95"/>
      <c r="PP8" s="95"/>
      <c r="PQ8" s="95"/>
      <c r="PR8" s="95"/>
      <c r="PS8" s="95"/>
      <c r="PT8" s="95"/>
      <c r="PU8" s="95"/>
      <c r="PV8" s="95"/>
      <c r="PW8" s="95"/>
      <c r="PX8" s="95"/>
      <c r="PY8" s="95"/>
      <c r="PZ8" s="95"/>
      <c r="QA8" s="95"/>
      <c r="QB8" s="95"/>
      <c r="QC8" s="95"/>
      <c r="QD8" s="95"/>
      <c r="QE8" s="95"/>
      <c r="QF8" s="95"/>
      <c r="QG8" s="95"/>
      <c r="QH8" s="95"/>
      <c r="QI8" s="95"/>
      <c r="QJ8" s="95"/>
      <c r="QK8" s="95"/>
      <c r="QL8" s="95"/>
      <c r="QM8" s="95"/>
      <c r="QN8" s="95"/>
      <c r="QO8" s="95"/>
      <c r="QP8" s="95"/>
      <c r="QQ8" s="95"/>
      <c r="QR8" s="95"/>
      <c r="QS8" s="95"/>
      <c r="QT8" s="95"/>
      <c r="QU8" s="95"/>
      <c r="QV8" s="95"/>
      <c r="QW8" s="95"/>
      <c r="QX8" s="95"/>
      <c r="QY8" s="95"/>
      <c r="QZ8" s="95"/>
      <c r="RA8" s="95"/>
      <c r="RB8" s="95"/>
      <c r="RC8" s="95"/>
      <c r="RD8" s="95"/>
      <c r="RE8" s="95"/>
      <c r="RF8" s="95"/>
      <c r="RG8" s="95"/>
      <c r="RH8" s="95"/>
      <c r="RI8" s="95"/>
      <c r="RJ8" s="95"/>
      <c r="RK8" s="95"/>
      <c r="RL8" s="95"/>
      <c r="RM8" s="95"/>
      <c r="RN8" s="95"/>
      <c r="RO8" s="95"/>
      <c r="RP8" s="95"/>
      <c r="RQ8" s="95"/>
      <c r="RR8" s="95"/>
      <c r="RS8" s="95"/>
      <c r="RT8" s="95"/>
      <c r="RU8" s="95"/>
      <c r="RV8" s="95"/>
      <c r="RW8" s="95"/>
      <c r="RX8" s="95"/>
      <c r="RY8" s="95"/>
      <c r="RZ8" s="95"/>
      <c r="SA8" s="95"/>
      <c r="SB8" s="95"/>
      <c r="SC8" s="95"/>
      <c r="SD8" s="95"/>
      <c r="SE8" s="95"/>
      <c r="SF8" s="95"/>
      <c r="SG8" s="95"/>
      <c r="SH8" s="95"/>
      <c r="SI8" s="95"/>
      <c r="SJ8" s="95"/>
      <c r="SK8" s="95"/>
      <c r="SL8" s="95"/>
      <c r="SM8" s="95"/>
      <c r="SN8" s="95"/>
      <c r="SO8" s="95"/>
      <c r="SP8" s="95"/>
      <c r="SQ8" s="95"/>
      <c r="SR8" s="95"/>
      <c r="SS8" s="95"/>
      <c r="ST8" s="95"/>
      <c r="SU8" s="95"/>
      <c r="SV8" s="95"/>
      <c r="SW8" s="95"/>
      <c r="SX8" s="95"/>
      <c r="SY8" s="95"/>
      <c r="SZ8" s="95"/>
      <c r="TA8" s="95"/>
      <c r="TB8" s="95"/>
      <c r="TC8" s="95"/>
      <c r="TD8" s="95"/>
      <c r="TE8" s="95"/>
      <c r="TF8" s="95"/>
      <c r="TG8" s="95"/>
      <c r="TH8" s="95"/>
      <c r="TI8" s="95"/>
      <c r="TJ8" s="95"/>
      <c r="TK8" s="95"/>
      <c r="TL8" s="95"/>
      <c r="TM8" s="95"/>
      <c r="TN8" s="95"/>
      <c r="TO8" s="95"/>
      <c r="TP8" s="95"/>
      <c r="TQ8" s="95"/>
      <c r="TR8" s="95"/>
      <c r="TS8" s="95"/>
      <c r="TT8" s="95"/>
      <c r="TU8" s="95"/>
      <c r="TV8" s="95"/>
      <c r="TW8" s="95"/>
      <c r="TX8" s="95"/>
      <c r="TY8" s="95"/>
      <c r="TZ8" s="95"/>
      <c r="UA8" s="95"/>
      <c r="UB8" s="95"/>
      <c r="UC8" s="95"/>
      <c r="UD8" s="95"/>
      <c r="UE8" s="95"/>
      <c r="UF8" s="95"/>
      <c r="UG8" s="95"/>
      <c r="UH8" s="95"/>
      <c r="UI8" s="95"/>
      <c r="UJ8" s="95"/>
      <c r="UK8" s="95"/>
      <c r="UL8" s="95"/>
      <c r="UM8" s="95"/>
      <c r="UN8" s="95"/>
      <c r="UO8" s="95"/>
      <c r="UP8" s="95"/>
      <c r="UQ8" s="95"/>
      <c r="UR8" s="95"/>
      <c r="US8" s="95"/>
      <c r="UT8" s="95"/>
      <c r="UU8" s="95"/>
      <c r="UV8" s="95"/>
      <c r="UW8" s="95"/>
      <c r="UX8" s="95"/>
      <c r="UY8" s="95"/>
      <c r="UZ8" s="95"/>
      <c r="VA8" s="95"/>
      <c r="VB8" s="95"/>
      <c r="VC8" s="95"/>
      <c r="VD8" s="95"/>
      <c r="VE8" s="95"/>
      <c r="VF8" s="95"/>
      <c r="VG8" s="95"/>
      <c r="VH8" s="95"/>
      <c r="VI8" s="95"/>
      <c r="VJ8" s="95"/>
      <c r="VK8" s="95"/>
      <c r="VL8" s="95"/>
      <c r="VM8" s="95"/>
      <c r="VN8" s="95"/>
      <c r="VO8" s="95"/>
      <c r="VP8" s="95"/>
      <c r="VQ8" s="95"/>
      <c r="VR8" s="95"/>
      <c r="VS8" s="95"/>
      <c r="VT8" s="95"/>
      <c r="VU8" s="95"/>
      <c r="VV8" s="95"/>
      <c r="VW8" s="95"/>
      <c r="VX8" s="95"/>
      <c r="VY8" s="95"/>
      <c r="VZ8" s="95"/>
      <c r="WA8" s="95"/>
      <c r="WB8" s="95"/>
      <c r="WC8" s="95"/>
      <c r="WD8" s="95"/>
      <c r="WE8" s="95"/>
      <c r="WF8" s="95"/>
      <c r="WG8" s="95"/>
      <c r="WH8" s="95"/>
      <c r="WI8" s="95"/>
      <c r="WJ8" s="95"/>
      <c r="WK8" s="95"/>
      <c r="WL8" s="95"/>
      <c r="WM8" s="95"/>
      <c r="WN8" s="95"/>
      <c r="WO8" s="95"/>
      <c r="WP8" s="95"/>
      <c r="WQ8" s="95"/>
      <c r="WR8" s="95"/>
      <c r="WS8" s="95"/>
      <c r="WT8" s="95"/>
      <c r="WU8" s="95"/>
      <c r="WV8" s="95"/>
      <c r="WW8" s="95"/>
      <c r="WX8" s="95"/>
      <c r="WY8" s="95"/>
      <c r="WZ8" s="95"/>
      <c r="XA8" s="95"/>
      <c r="XB8" s="95"/>
      <c r="XC8" s="95"/>
      <c r="XD8" s="95"/>
      <c r="XE8" s="95"/>
      <c r="XF8" s="95"/>
      <c r="XG8" s="95"/>
      <c r="XH8" s="95"/>
      <c r="XI8" s="95"/>
      <c r="XJ8" s="95"/>
      <c r="XK8" s="95"/>
      <c r="XL8" s="95"/>
      <c r="XM8" s="95"/>
      <c r="XN8" s="95"/>
      <c r="XO8" s="95"/>
      <c r="XP8" s="95"/>
      <c r="XQ8" s="95"/>
      <c r="XR8" s="95"/>
      <c r="XS8" s="95"/>
      <c r="XT8" s="95"/>
      <c r="XU8" s="95"/>
      <c r="XV8" s="95"/>
      <c r="XW8" s="95"/>
      <c r="XX8" s="95"/>
      <c r="XY8" s="95"/>
      <c r="XZ8" s="95"/>
      <c r="YA8" s="95"/>
      <c r="YB8" s="95"/>
      <c r="YC8" s="95"/>
      <c r="YD8" s="95"/>
      <c r="YE8" s="95"/>
      <c r="YF8" s="95"/>
      <c r="YG8" s="95"/>
      <c r="YH8" s="95"/>
      <c r="YI8" s="95"/>
      <c r="YJ8" s="95"/>
      <c r="YK8" s="95"/>
      <c r="YL8" s="95"/>
      <c r="YM8" s="95"/>
      <c r="YN8" s="95"/>
      <c r="YO8" s="95"/>
      <c r="YP8" s="95"/>
      <c r="YQ8" s="95"/>
      <c r="YR8" s="95"/>
      <c r="YS8" s="95"/>
      <c r="YT8" s="95"/>
      <c r="YU8" s="95"/>
      <c r="YV8" s="95"/>
      <c r="YW8" s="95"/>
      <c r="YX8" s="95"/>
      <c r="YY8" s="95"/>
      <c r="YZ8" s="95"/>
      <c r="ZA8" s="95"/>
      <c r="ZB8" s="95"/>
      <c r="ZC8" s="95"/>
      <c r="ZD8" s="95"/>
      <c r="ZE8" s="95"/>
      <c r="ZF8" s="95"/>
      <c r="ZG8" s="95"/>
      <c r="ZH8" s="95"/>
      <c r="ZI8" s="95"/>
      <c r="ZJ8" s="95"/>
      <c r="ZK8" s="95"/>
      <c r="ZL8" s="95"/>
      <c r="ZM8" s="95"/>
      <c r="ZN8" s="95"/>
      <c r="ZO8" s="95"/>
      <c r="ZP8" s="95"/>
      <c r="ZQ8" s="95"/>
      <c r="ZR8" s="95"/>
      <c r="ZS8" s="95"/>
      <c r="ZT8" s="95"/>
      <c r="ZU8" s="95"/>
      <c r="ZV8" s="95"/>
      <c r="ZW8" s="95"/>
      <c r="ZX8" s="95"/>
      <c r="ZY8" s="95"/>
      <c r="ZZ8" s="95"/>
      <c r="AAA8" s="95"/>
      <c r="AAB8" s="95"/>
      <c r="AAC8" s="95"/>
      <c r="AAD8" s="95"/>
      <c r="AAE8" s="95"/>
      <c r="AAF8" s="95"/>
      <c r="AAG8" s="95"/>
      <c r="AAH8" s="95"/>
      <c r="AAI8" s="95"/>
      <c r="AAJ8" s="95"/>
      <c r="AAK8" s="95"/>
      <c r="AAL8" s="95"/>
      <c r="AAM8" s="95"/>
      <c r="AAN8" s="95"/>
      <c r="AAO8" s="95"/>
      <c r="AAP8" s="95"/>
      <c r="AAQ8" s="95"/>
      <c r="AAR8" s="95"/>
      <c r="AAS8" s="95"/>
      <c r="AAT8" s="95"/>
      <c r="AAU8" s="95"/>
      <c r="AAV8" s="95"/>
      <c r="AAW8" s="95"/>
      <c r="AAX8" s="95"/>
      <c r="AAY8" s="95"/>
      <c r="AAZ8" s="95"/>
      <c r="ABA8" s="95"/>
      <c r="ABB8" s="95"/>
      <c r="ABC8" s="95"/>
      <c r="ABD8" s="95"/>
      <c r="ABE8" s="95"/>
      <c r="ABF8" s="95"/>
      <c r="ABG8" s="95"/>
      <c r="ABH8" s="95"/>
      <c r="ABI8" s="95"/>
      <c r="ABJ8" s="95"/>
      <c r="ABK8" s="95"/>
      <c r="ABL8" s="95"/>
      <c r="ABM8" s="95"/>
      <c r="ABN8" s="95"/>
      <c r="ABO8" s="95"/>
      <c r="ABP8" s="95"/>
      <c r="ABQ8" s="95"/>
      <c r="ABR8" s="95"/>
      <c r="ABS8" s="95"/>
      <c r="ABT8" s="95"/>
      <c r="ABU8" s="95"/>
      <c r="ABV8" s="95"/>
      <c r="ABW8" s="95"/>
      <c r="ABX8" s="95"/>
      <c r="ABY8" s="95"/>
      <c r="ABZ8" s="95"/>
      <c r="ACA8" s="95"/>
      <c r="ACB8" s="95"/>
      <c r="ACC8" s="95"/>
      <c r="ACD8" s="95"/>
      <c r="ACE8" s="95"/>
      <c r="ACF8" s="95"/>
      <c r="ACG8" s="95"/>
      <c r="ACH8" s="95"/>
      <c r="ACI8" s="95"/>
      <c r="ACJ8" s="95"/>
      <c r="ACK8" s="95"/>
      <c r="ACL8" s="95"/>
      <c r="ACM8" s="95"/>
      <c r="ACN8" s="95"/>
      <c r="ACO8" s="95"/>
      <c r="ACP8" s="95"/>
      <c r="ACQ8" s="95"/>
      <c r="ACR8" s="95"/>
      <c r="ACS8" s="95"/>
      <c r="ACT8" s="95"/>
      <c r="ACU8" s="95"/>
      <c r="ACV8" s="95"/>
      <c r="ACW8" s="95"/>
      <c r="ACX8" s="95"/>
      <c r="ACY8" s="95"/>
      <c r="ACZ8" s="95"/>
      <c r="ADA8" s="95"/>
      <c r="ADB8" s="95"/>
      <c r="ADC8" s="95"/>
      <c r="ADD8" s="95"/>
      <c r="ADE8" s="95"/>
      <c r="ADF8" s="95"/>
      <c r="ADG8" s="95"/>
      <c r="ADH8" s="95"/>
      <c r="ADI8" s="95"/>
      <c r="ADJ8" s="95"/>
      <c r="ADK8" s="95"/>
      <c r="ADL8" s="95"/>
      <c r="ADM8" s="95"/>
      <c r="ADN8" s="95"/>
      <c r="ADO8" s="95"/>
      <c r="ADP8" s="95"/>
      <c r="ADQ8" s="95"/>
      <c r="ADR8" s="95"/>
      <c r="ADS8" s="95"/>
      <c r="ADT8" s="95"/>
      <c r="ADU8" s="95"/>
      <c r="ADV8" s="95"/>
      <c r="ADW8" s="95"/>
      <c r="ADX8" s="95"/>
      <c r="ADY8" s="95"/>
      <c r="ADZ8" s="95"/>
      <c r="AEA8" s="95"/>
      <c r="AEB8" s="95"/>
      <c r="AEC8" s="95"/>
      <c r="AED8" s="95"/>
      <c r="AEE8" s="95"/>
      <c r="AEF8" s="95"/>
      <c r="AEG8" s="95"/>
      <c r="AEH8" s="95"/>
      <c r="AEI8" s="95"/>
      <c r="AEJ8" s="95"/>
      <c r="AEK8" s="95"/>
      <c r="AEL8" s="95"/>
      <c r="AEM8" s="95"/>
      <c r="AEN8" s="95"/>
      <c r="AEO8" s="95"/>
      <c r="AEP8" s="95"/>
      <c r="AEQ8" s="95"/>
      <c r="AER8" s="95"/>
      <c r="AES8" s="95"/>
      <c r="AET8" s="95"/>
      <c r="AEU8" s="95"/>
      <c r="AEV8" s="95"/>
      <c r="AEW8" s="95"/>
      <c r="AEX8" s="95"/>
      <c r="AEY8" s="95"/>
      <c r="AEZ8" s="95"/>
      <c r="AFA8" s="95"/>
      <c r="AFB8" s="95"/>
      <c r="AFC8" s="95"/>
      <c r="AFD8" s="95"/>
      <c r="AFE8" s="95"/>
      <c r="AFF8" s="95"/>
      <c r="AFG8" s="95"/>
      <c r="AFH8" s="95"/>
      <c r="AFI8" s="95"/>
      <c r="AFJ8" s="95"/>
      <c r="AFK8" s="95"/>
      <c r="AFL8" s="95"/>
      <c r="AFM8" s="95"/>
      <c r="AFN8" s="95"/>
      <c r="AFO8" s="95"/>
      <c r="AFP8" s="95"/>
      <c r="AFQ8" s="95"/>
      <c r="AFR8" s="95"/>
      <c r="AFS8" s="95"/>
      <c r="AFT8" s="95"/>
      <c r="AFU8" s="95"/>
      <c r="AFV8" s="95"/>
      <c r="AFW8" s="95"/>
      <c r="AFX8" s="95"/>
      <c r="AFY8" s="95"/>
      <c r="AFZ8" s="95"/>
      <c r="AGA8" s="95"/>
      <c r="AGB8" s="95"/>
      <c r="AGC8" s="95"/>
      <c r="AGD8" s="95"/>
      <c r="AGE8" s="95"/>
      <c r="AGF8" s="95"/>
      <c r="AGG8" s="95"/>
      <c r="AGH8" s="95"/>
      <c r="AGI8" s="95"/>
      <c r="AGJ8" s="95"/>
      <c r="AGK8" s="95"/>
      <c r="AGL8" s="95"/>
      <c r="AGM8" s="95"/>
      <c r="AGN8" s="95"/>
      <c r="AGO8" s="95"/>
      <c r="AGP8" s="95"/>
      <c r="AGQ8" s="95"/>
      <c r="AGR8" s="95"/>
      <c r="AGS8" s="95"/>
      <c r="AGT8" s="95"/>
      <c r="AGU8" s="95"/>
      <c r="AGV8" s="95"/>
      <c r="AGW8" s="95"/>
      <c r="AGX8" s="95"/>
      <c r="AGY8" s="95"/>
      <c r="AGZ8" s="95"/>
      <c r="AHA8" s="95"/>
      <c r="AHB8" s="95"/>
      <c r="AHC8" s="95"/>
      <c r="AHD8" s="95"/>
      <c r="AHE8" s="95"/>
      <c r="AHF8" s="95"/>
      <c r="AHG8" s="95"/>
      <c r="AHH8" s="95"/>
      <c r="AHI8" s="95"/>
      <c r="AHJ8" s="95"/>
      <c r="AHK8" s="95"/>
      <c r="AHL8" s="95"/>
      <c r="AHM8" s="95"/>
      <c r="AHN8" s="95"/>
      <c r="AHO8" s="95"/>
      <c r="AHP8" s="95"/>
      <c r="AHQ8" s="95"/>
      <c r="AHR8" s="95"/>
      <c r="AHS8" s="95"/>
      <c r="AHT8" s="95"/>
      <c r="AHU8" s="95"/>
      <c r="AHV8" s="95"/>
      <c r="AHW8" s="95"/>
      <c r="AHX8" s="95"/>
      <c r="AHY8" s="95"/>
      <c r="AHZ8" s="95"/>
      <c r="AIA8" s="95"/>
      <c r="AIB8" s="95"/>
      <c r="AIC8" s="95"/>
      <c r="AID8" s="95"/>
      <c r="AIE8" s="95"/>
      <c r="AIF8" s="95"/>
      <c r="AIG8" s="95"/>
      <c r="AIH8" s="95"/>
      <c r="AII8" s="95"/>
      <c r="AIJ8" s="95"/>
      <c r="AIK8" s="95"/>
      <c r="AIL8" s="95"/>
      <c r="AIM8" s="95"/>
      <c r="AIN8" s="95"/>
      <c r="AIO8" s="95"/>
      <c r="AIP8" s="95"/>
      <c r="AIQ8" s="95"/>
      <c r="AIR8" s="95"/>
      <c r="AIS8" s="95"/>
      <c r="AIT8" s="95"/>
      <c r="AIU8" s="95"/>
      <c r="AIV8" s="95"/>
      <c r="AIW8" s="95"/>
      <c r="AIX8" s="95"/>
      <c r="AIY8" s="95"/>
      <c r="AIZ8" s="95"/>
      <c r="AJA8" s="95"/>
      <c r="AJB8" s="95"/>
      <c r="AJC8" s="95"/>
      <c r="AJD8" s="95"/>
      <c r="AJE8" s="95"/>
      <c r="AJF8" s="95"/>
      <c r="AJG8" s="95"/>
      <c r="AJH8" s="95"/>
      <c r="AJI8" s="95"/>
      <c r="AJJ8" s="95"/>
      <c r="AJK8" s="95"/>
      <c r="AJL8" s="95"/>
      <c r="AJM8" s="95"/>
      <c r="AJN8" s="95"/>
      <c r="AJO8" s="95"/>
      <c r="AJP8" s="95"/>
      <c r="AJQ8" s="95"/>
      <c r="AJR8" s="95"/>
      <c r="AJS8" s="95"/>
      <c r="AJT8" s="95"/>
      <c r="AJU8" s="95"/>
      <c r="AJV8" s="95"/>
      <c r="AJW8" s="95"/>
      <c r="AJX8" s="95"/>
      <c r="AJY8" s="95"/>
      <c r="AJZ8" s="95"/>
      <c r="AKA8" s="95"/>
      <c r="AKB8" s="95"/>
      <c r="AKC8" s="95"/>
      <c r="AKD8" s="95"/>
      <c r="AKE8" s="95"/>
      <c r="AKF8" s="95"/>
      <c r="AKG8" s="95"/>
      <c r="AKH8" s="95"/>
      <c r="AKI8" s="95"/>
      <c r="AKJ8" s="95"/>
      <c r="AKK8" s="95"/>
      <c r="AKL8" s="95"/>
      <c r="AKM8" s="95"/>
      <c r="AKN8" s="95"/>
      <c r="AKO8" s="95"/>
      <c r="AKP8" s="95"/>
      <c r="AKQ8" s="95"/>
      <c r="AKR8" s="95"/>
      <c r="AKS8" s="95"/>
      <c r="AKT8" s="95"/>
      <c r="AKU8" s="95"/>
      <c r="AKV8" s="95"/>
      <c r="AKW8" s="95"/>
      <c r="AKX8" s="95"/>
      <c r="AKY8" s="95"/>
      <c r="AKZ8" s="95"/>
      <c r="ALA8" s="95"/>
      <c r="ALB8" s="95"/>
      <c r="ALC8" s="95"/>
      <c r="ALD8" s="95"/>
      <c r="ALE8" s="95"/>
      <c r="ALF8" s="95"/>
      <c r="ALG8" s="95"/>
      <c r="ALH8" s="95"/>
      <c r="ALI8" s="95"/>
      <c r="ALJ8" s="95"/>
      <c r="ALK8" s="95"/>
      <c r="ALL8" s="95"/>
      <c r="ALM8" s="95"/>
      <c r="ALN8" s="95"/>
      <c r="ALO8" s="95"/>
      <c r="ALP8" s="95"/>
      <c r="ALQ8" s="95"/>
      <c r="ALR8" s="95"/>
      <c r="ALS8" s="95"/>
      <c r="ALT8" s="95"/>
      <c r="ALU8" s="95"/>
      <c r="ALV8" s="95"/>
      <c r="ALW8" s="95"/>
      <c r="ALX8" s="95"/>
      <c r="ALY8" s="95"/>
      <c r="ALZ8" s="95"/>
      <c r="AMA8" s="95"/>
      <c r="AMB8" s="95"/>
      <c r="AMC8" s="95"/>
      <c r="AMD8" s="95"/>
      <c r="AME8" s="95"/>
      <c r="AMF8" s="95"/>
      <c r="AMG8" s="95"/>
      <c r="AMH8" s="95"/>
      <c r="AMI8" s="95"/>
      <c r="AMJ8" s="95"/>
    </row>
    <row r="9" spans="1:1024" s="50" customFormat="1" ht="59.25" customHeight="1">
      <c r="A9" s="96">
        <v>4</v>
      </c>
      <c r="B9" s="97" t="s">
        <v>120</v>
      </c>
      <c r="C9" s="98" t="s">
        <v>33</v>
      </c>
      <c r="D9" s="98" t="s">
        <v>122</v>
      </c>
      <c r="E9" s="90" t="s">
        <v>121</v>
      </c>
      <c r="F9" s="99" t="s">
        <v>123</v>
      </c>
      <c r="G9" s="100" t="s">
        <v>88</v>
      </c>
      <c r="H9" s="100" t="s">
        <v>79</v>
      </c>
      <c r="I9" s="98" t="s">
        <v>27</v>
      </c>
      <c r="J9" s="101">
        <v>28586</v>
      </c>
      <c r="K9" s="101">
        <v>6003.06</v>
      </c>
      <c r="L9" s="28">
        <f t="shared" si="0"/>
        <v>34589.06</v>
      </c>
      <c r="M9" s="101">
        <v>28586</v>
      </c>
      <c r="N9" s="98" t="s">
        <v>80</v>
      </c>
      <c r="O9" s="98">
        <v>1</v>
      </c>
      <c r="P9" s="98">
        <v>0</v>
      </c>
      <c r="Q9" s="29">
        <f>+(P9/O9)</f>
        <v>0</v>
      </c>
      <c r="R9" s="98" t="s">
        <v>124</v>
      </c>
      <c r="S9" s="98" t="s">
        <v>125</v>
      </c>
      <c r="T9" s="101">
        <v>22762.45</v>
      </c>
      <c r="U9" s="101">
        <v>4780.1099999999997</v>
      </c>
      <c r="V9" s="28">
        <f t="shared" si="1"/>
        <v>27542.560000000001</v>
      </c>
      <c r="W9" s="32">
        <f>1-V9/L9</f>
        <v>0.20372048271910237</v>
      </c>
      <c r="X9" s="102">
        <v>44362</v>
      </c>
      <c r="Y9" s="123" t="s">
        <v>128</v>
      </c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  <c r="IX9" s="95"/>
      <c r="IY9" s="95"/>
      <c r="IZ9" s="95"/>
      <c r="JA9" s="95"/>
      <c r="JB9" s="95"/>
      <c r="JC9" s="95"/>
      <c r="JD9" s="95"/>
      <c r="JE9" s="95"/>
      <c r="JF9" s="95"/>
      <c r="JG9" s="95"/>
      <c r="JH9" s="95"/>
      <c r="JI9" s="95"/>
      <c r="JJ9" s="95"/>
      <c r="JK9" s="95"/>
      <c r="JL9" s="95"/>
      <c r="JM9" s="95"/>
      <c r="JN9" s="95"/>
      <c r="JO9" s="95"/>
      <c r="JP9" s="95"/>
      <c r="JQ9" s="95"/>
      <c r="JR9" s="95"/>
      <c r="JS9" s="95"/>
      <c r="JT9" s="95"/>
      <c r="JU9" s="95"/>
      <c r="JV9" s="95"/>
      <c r="JW9" s="95"/>
      <c r="JX9" s="95"/>
      <c r="JY9" s="95"/>
      <c r="JZ9" s="95"/>
      <c r="KA9" s="95"/>
      <c r="KB9" s="95"/>
      <c r="KC9" s="95"/>
      <c r="KD9" s="95"/>
      <c r="KE9" s="95"/>
      <c r="KF9" s="95"/>
      <c r="KG9" s="95"/>
      <c r="KH9" s="95"/>
      <c r="KI9" s="95"/>
      <c r="KJ9" s="95"/>
      <c r="KK9" s="95"/>
      <c r="KL9" s="95"/>
      <c r="KM9" s="95"/>
      <c r="KN9" s="95"/>
      <c r="KO9" s="95"/>
      <c r="KP9" s="95"/>
      <c r="KQ9" s="95"/>
      <c r="KR9" s="95"/>
      <c r="KS9" s="95"/>
      <c r="KT9" s="95"/>
      <c r="KU9" s="95"/>
      <c r="KV9" s="95"/>
      <c r="KW9" s="95"/>
      <c r="KX9" s="95"/>
      <c r="KY9" s="95"/>
      <c r="KZ9" s="95"/>
      <c r="LA9" s="95"/>
      <c r="LB9" s="95"/>
      <c r="LC9" s="95"/>
      <c r="LD9" s="95"/>
      <c r="LE9" s="95"/>
      <c r="LF9" s="95"/>
      <c r="LG9" s="95"/>
      <c r="LH9" s="95"/>
      <c r="LI9" s="95"/>
      <c r="LJ9" s="95"/>
      <c r="LK9" s="95"/>
      <c r="LL9" s="95"/>
      <c r="LM9" s="95"/>
      <c r="LN9" s="95"/>
      <c r="LO9" s="95"/>
      <c r="LP9" s="95"/>
      <c r="LQ9" s="95"/>
      <c r="LR9" s="95"/>
      <c r="LS9" s="95"/>
      <c r="LT9" s="95"/>
      <c r="LU9" s="95"/>
      <c r="LV9" s="95"/>
      <c r="LW9" s="95"/>
      <c r="LX9" s="95"/>
      <c r="LY9" s="95"/>
      <c r="LZ9" s="95"/>
      <c r="MA9" s="95"/>
      <c r="MB9" s="95"/>
      <c r="MC9" s="95"/>
      <c r="MD9" s="95"/>
      <c r="ME9" s="95"/>
      <c r="MF9" s="95"/>
      <c r="MG9" s="95"/>
      <c r="MH9" s="95"/>
      <c r="MI9" s="95"/>
      <c r="MJ9" s="95"/>
      <c r="MK9" s="95"/>
      <c r="ML9" s="95"/>
      <c r="MM9" s="95"/>
      <c r="MN9" s="95"/>
      <c r="MO9" s="95"/>
      <c r="MP9" s="95"/>
      <c r="MQ9" s="95"/>
      <c r="MR9" s="95"/>
      <c r="MS9" s="95"/>
      <c r="MT9" s="95"/>
      <c r="MU9" s="95"/>
      <c r="MV9" s="95"/>
      <c r="MW9" s="95"/>
      <c r="MX9" s="95"/>
      <c r="MY9" s="95"/>
      <c r="MZ9" s="95"/>
      <c r="NA9" s="95"/>
      <c r="NB9" s="95"/>
      <c r="NC9" s="95"/>
      <c r="ND9" s="95"/>
      <c r="NE9" s="95"/>
      <c r="NF9" s="95"/>
      <c r="NG9" s="95"/>
      <c r="NH9" s="95"/>
      <c r="NI9" s="95"/>
      <c r="NJ9" s="95"/>
      <c r="NK9" s="95"/>
      <c r="NL9" s="95"/>
      <c r="NM9" s="95"/>
      <c r="NN9" s="95"/>
      <c r="NO9" s="95"/>
      <c r="NP9" s="95"/>
      <c r="NQ9" s="95"/>
      <c r="NR9" s="95"/>
      <c r="NS9" s="95"/>
      <c r="NT9" s="95"/>
      <c r="NU9" s="95"/>
      <c r="NV9" s="95"/>
      <c r="NW9" s="95"/>
      <c r="NX9" s="95"/>
      <c r="NY9" s="95"/>
      <c r="NZ9" s="95"/>
      <c r="OA9" s="95"/>
      <c r="OB9" s="95"/>
      <c r="OC9" s="95"/>
      <c r="OD9" s="95"/>
      <c r="OE9" s="95"/>
      <c r="OF9" s="95"/>
      <c r="OG9" s="95"/>
      <c r="OH9" s="95"/>
      <c r="OI9" s="95"/>
      <c r="OJ9" s="95"/>
      <c r="OK9" s="95"/>
      <c r="OL9" s="95"/>
      <c r="OM9" s="95"/>
      <c r="ON9" s="95"/>
      <c r="OO9" s="95"/>
      <c r="OP9" s="95"/>
      <c r="OQ9" s="95"/>
      <c r="OR9" s="95"/>
      <c r="OS9" s="95"/>
      <c r="OT9" s="95"/>
      <c r="OU9" s="95"/>
      <c r="OV9" s="95"/>
      <c r="OW9" s="95"/>
      <c r="OX9" s="95"/>
      <c r="OY9" s="95"/>
      <c r="OZ9" s="95"/>
      <c r="PA9" s="95"/>
      <c r="PB9" s="95"/>
      <c r="PC9" s="95"/>
      <c r="PD9" s="95"/>
      <c r="PE9" s="95"/>
      <c r="PF9" s="95"/>
      <c r="PG9" s="95"/>
      <c r="PH9" s="95"/>
      <c r="PI9" s="95"/>
      <c r="PJ9" s="95"/>
      <c r="PK9" s="95"/>
      <c r="PL9" s="95"/>
      <c r="PM9" s="95"/>
      <c r="PN9" s="95"/>
      <c r="PO9" s="95"/>
      <c r="PP9" s="95"/>
      <c r="PQ9" s="95"/>
      <c r="PR9" s="95"/>
      <c r="PS9" s="95"/>
      <c r="PT9" s="95"/>
      <c r="PU9" s="95"/>
      <c r="PV9" s="95"/>
      <c r="PW9" s="95"/>
      <c r="PX9" s="95"/>
      <c r="PY9" s="95"/>
      <c r="PZ9" s="95"/>
      <c r="QA9" s="95"/>
      <c r="QB9" s="95"/>
      <c r="QC9" s="95"/>
      <c r="QD9" s="95"/>
      <c r="QE9" s="95"/>
      <c r="QF9" s="95"/>
      <c r="QG9" s="95"/>
      <c r="QH9" s="95"/>
      <c r="QI9" s="95"/>
      <c r="QJ9" s="95"/>
      <c r="QK9" s="95"/>
      <c r="QL9" s="95"/>
      <c r="QM9" s="95"/>
      <c r="QN9" s="95"/>
      <c r="QO9" s="95"/>
      <c r="QP9" s="95"/>
      <c r="QQ9" s="95"/>
      <c r="QR9" s="95"/>
      <c r="QS9" s="95"/>
      <c r="QT9" s="95"/>
      <c r="QU9" s="95"/>
      <c r="QV9" s="95"/>
      <c r="QW9" s="95"/>
      <c r="QX9" s="95"/>
      <c r="QY9" s="95"/>
      <c r="QZ9" s="95"/>
      <c r="RA9" s="95"/>
      <c r="RB9" s="95"/>
      <c r="RC9" s="95"/>
      <c r="RD9" s="95"/>
      <c r="RE9" s="95"/>
      <c r="RF9" s="95"/>
      <c r="RG9" s="95"/>
      <c r="RH9" s="95"/>
      <c r="RI9" s="95"/>
      <c r="RJ9" s="95"/>
      <c r="RK9" s="95"/>
      <c r="RL9" s="95"/>
      <c r="RM9" s="95"/>
      <c r="RN9" s="95"/>
      <c r="RO9" s="95"/>
      <c r="RP9" s="95"/>
      <c r="RQ9" s="95"/>
      <c r="RR9" s="95"/>
      <c r="RS9" s="95"/>
      <c r="RT9" s="95"/>
      <c r="RU9" s="95"/>
      <c r="RV9" s="95"/>
      <c r="RW9" s="95"/>
      <c r="RX9" s="95"/>
      <c r="RY9" s="95"/>
      <c r="RZ9" s="95"/>
      <c r="SA9" s="95"/>
      <c r="SB9" s="95"/>
      <c r="SC9" s="95"/>
      <c r="SD9" s="95"/>
      <c r="SE9" s="95"/>
      <c r="SF9" s="95"/>
      <c r="SG9" s="95"/>
      <c r="SH9" s="95"/>
      <c r="SI9" s="95"/>
      <c r="SJ9" s="95"/>
      <c r="SK9" s="95"/>
      <c r="SL9" s="95"/>
      <c r="SM9" s="95"/>
      <c r="SN9" s="95"/>
      <c r="SO9" s="95"/>
      <c r="SP9" s="95"/>
      <c r="SQ9" s="95"/>
      <c r="SR9" s="95"/>
      <c r="SS9" s="95"/>
      <c r="ST9" s="95"/>
      <c r="SU9" s="95"/>
      <c r="SV9" s="95"/>
      <c r="SW9" s="95"/>
      <c r="SX9" s="95"/>
      <c r="SY9" s="95"/>
      <c r="SZ9" s="95"/>
      <c r="TA9" s="95"/>
      <c r="TB9" s="95"/>
      <c r="TC9" s="95"/>
      <c r="TD9" s="95"/>
      <c r="TE9" s="95"/>
      <c r="TF9" s="95"/>
      <c r="TG9" s="95"/>
      <c r="TH9" s="95"/>
      <c r="TI9" s="95"/>
      <c r="TJ9" s="95"/>
      <c r="TK9" s="95"/>
      <c r="TL9" s="95"/>
      <c r="TM9" s="95"/>
      <c r="TN9" s="95"/>
      <c r="TO9" s="95"/>
      <c r="TP9" s="95"/>
      <c r="TQ9" s="95"/>
      <c r="TR9" s="95"/>
      <c r="TS9" s="95"/>
      <c r="TT9" s="95"/>
      <c r="TU9" s="95"/>
      <c r="TV9" s="95"/>
      <c r="TW9" s="95"/>
      <c r="TX9" s="95"/>
      <c r="TY9" s="95"/>
      <c r="TZ9" s="95"/>
      <c r="UA9" s="95"/>
      <c r="UB9" s="95"/>
      <c r="UC9" s="95"/>
      <c r="UD9" s="95"/>
      <c r="UE9" s="95"/>
      <c r="UF9" s="95"/>
      <c r="UG9" s="95"/>
      <c r="UH9" s="95"/>
      <c r="UI9" s="95"/>
      <c r="UJ9" s="95"/>
      <c r="UK9" s="95"/>
      <c r="UL9" s="95"/>
      <c r="UM9" s="95"/>
      <c r="UN9" s="95"/>
      <c r="UO9" s="95"/>
      <c r="UP9" s="95"/>
      <c r="UQ9" s="95"/>
      <c r="UR9" s="95"/>
      <c r="US9" s="95"/>
      <c r="UT9" s="95"/>
      <c r="UU9" s="95"/>
      <c r="UV9" s="95"/>
      <c r="UW9" s="95"/>
      <c r="UX9" s="95"/>
      <c r="UY9" s="95"/>
      <c r="UZ9" s="95"/>
      <c r="VA9" s="95"/>
      <c r="VB9" s="95"/>
      <c r="VC9" s="95"/>
      <c r="VD9" s="95"/>
      <c r="VE9" s="95"/>
      <c r="VF9" s="95"/>
      <c r="VG9" s="95"/>
      <c r="VH9" s="95"/>
      <c r="VI9" s="95"/>
      <c r="VJ9" s="95"/>
      <c r="VK9" s="95"/>
      <c r="VL9" s="95"/>
      <c r="VM9" s="95"/>
      <c r="VN9" s="95"/>
      <c r="VO9" s="95"/>
      <c r="VP9" s="95"/>
      <c r="VQ9" s="95"/>
      <c r="VR9" s="95"/>
      <c r="VS9" s="95"/>
      <c r="VT9" s="95"/>
      <c r="VU9" s="95"/>
      <c r="VV9" s="95"/>
      <c r="VW9" s="95"/>
      <c r="VX9" s="95"/>
      <c r="VY9" s="95"/>
      <c r="VZ9" s="95"/>
      <c r="WA9" s="95"/>
      <c r="WB9" s="95"/>
      <c r="WC9" s="95"/>
      <c r="WD9" s="95"/>
      <c r="WE9" s="95"/>
      <c r="WF9" s="95"/>
      <c r="WG9" s="95"/>
      <c r="WH9" s="95"/>
      <c r="WI9" s="95"/>
      <c r="WJ9" s="95"/>
      <c r="WK9" s="95"/>
      <c r="WL9" s="95"/>
      <c r="WM9" s="95"/>
      <c r="WN9" s="95"/>
      <c r="WO9" s="95"/>
      <c r="WP9" s="95"/>
      <c r="WQ9" s="95"/>
      <c r="WR9" s="95"/>
      <c r="WS9" s="95"/>
      <c r="WT9" s="95"/>
      <c r="WU9" s="95"/>
      <c r="WV9" s="95"/>
      <c r="WW9" s="95"/>
      <c r="WX9" s="95"/>
      <c r="WY9" s="95"/>
      <c r="WZ9" s="95"/>
      <c r="XA9" s="95"/>
      <c r="XB9" s="95"/>
      <c r="XC9" s="95"/>
      <c r="XD9" s="95"/>
      <c r="XE9" s="95"/>
      <c r="XF9" s="95"/>
      <c r="XG9" s="95"/>
      <c r="XH9" s="95"/>
      <c r="XI9" s="95"/>
      <c r="XJ9" s="95"/>
      <c r="XK9" s="95"/>
      <c r="XL9" s="95"/>
      <c r="XM9" s="95"/>
      <c r="XN9" s="95"/>
      <c r="XO9" s="95"/>
      <c r="XP9" s="95"/>
      <c r="XQ9" s="95"/>
      <c r="XR9" s="95"/>
      <c r="XS9" s="95"/>
      <c r="XT9" s="95"/>
      <c r="XU9" s="95"/>
      <c r="XV9" s="95"/>
      <c r="XW9" s="95"/>
      <c r="XX9" s="95"/>
      <c r="XY9" s="95"/>
      <c r="XZ9" s="95"/>
      <c r="YA9" s="95"/>
      <c r="YB9" s="95"/>
      <c r="YC9" s="95"/>
      <c r="YD9" s="95"/>
      <c r="YE9" s="95"/>
      <c r="YF9" s="95"/>
      <c r="YG9" s="95"/>
      <c r="YH9" s="95"/>
      <c r="YI9" s="95"/>
      <c r="YJ9" s="95"/>
      <c r="YK9" s="95"/>
      <c r="YL9" s="95"/>
      <c r="YM9" s="95"/>
      <c r="YN9" s="95"/>
      <c r="YO9" s="95"/>
      <c r="YP9" s="95"/>
      <c r="YQ9" s="95"/>
      <c r="YR9" s="95"/>
      <c r="YS9" s="95"/>
      <c r="YT9" s="95"/>
      <c r="YU9" s="95"/>
      <c r="YV9" s="95"/>
      <c r="YW9" s="95"/>
      <c r="YX9" s="95"/>
      <c r="YY9" s="95"/>
      <c r="YZ9" s="95"/>
      <c r="ZA9" s="95"/>
      <c r="ZB9" s="95"/>
      <c r="ZC9" s="95"/>
      <c r="ZD9" s="95"/>
      <c r="ZE9" s="95"/>
      <c r="ZF9" s="95"/>
      <c r="ZG9" s="95"/>
      <c r="ZH9" s="95"/>
      <c r="ZI9" s="95"/>
      <c r="ZJ9" s="95"/>
      <c r="ZK9" s="95"/>
      <c r="ZL9" s="95"/>
      <c r="ZM9" s="95"/>
      <c r="ZN9" s="95"/>
      <c r="ZO9" s="95"/>
      <c r="ZP9" s="95"/>
      <c r="ZQ9" s="95"/>
      <c r="ZR9" s="95"/>
      <c r="ZS9" s="95"/>
      <c r="ZT9" s="95"/>
      <c r="ZU9" s="95"/>
      <c r="ZV9" s="95"/>
      <c r="ZW9" s="95"/>
      <c r="ZX9" s="95"/>
      <c r="ZY9" s="95"/>
      <c r="ZZ9" s="95"/>
      <c r="AAA9" s="95"/>
      <c r="AAB9" s="95"/>
      <c r="AAC9" s="95"/>
      <c r="AAD9" s="95"/>
      <c r="AAE9" s="95"/>
      <c r="AAF9" s="95"/>
      <c r="AAG9" s="95"/>
      <c r="AAH9" s="95"/>
      <c r="AAI9" s="95"/>
      <c r="AAJ9" s="95"/>
      <c r="AAK9" s="95"/>
      <c r="AAL9" s="95"/>
      <c r="AAM9" s="95"/>
      <c r="AAN9" s="95"/>
      <c r="AAO9" s="95"/>
      <c r="AAP9" s="95"/>
      <c r="AAQ9" s="95"/>
      <c r="AAR9" s="95"/>
      <c r="AAS9" s="95"/>
      <c r="AAT9" s="95"/>
      <c r="AAU9" s="95"/>
      <c r="AAV9" s="95"/>
      <c r="AAW9" s="95"/>
      <c r="AAX9" s="95"/>
      <c r="AAY9" s="95"/>
      <c r="AAZ9" s="95"/>
      <c r="ABA9" s="95"/>
      <c r="ABB9" s="95"/>
      <c r="ABC9" s="95"/>
      <c r="ABD9" s="95"/>
      <c r="ABE9" s="95"/>
      <c r="ABF9" s="95"/>
      <c r="ABG9" s="95"/>
      <c r="ABH9" s="95"/>
      <c r="ABI9" s="95"/>
      <c r="ABJ9" s="95"/>
      <c r="ABK9" s="95"/>
      <c r="ABL9" s="95"/>
      <c r="ABM9" s="95"/>
      <c r="ABN9" s="95"/>
      <c r="ABO9" s="95"/>
      <c r="ABP9" s="95"/>
      <c r="ABQ9" s="95"/>
      <c r="ABR9" s="95"/>
      <c r="ABS9" s="95"/>
      <c r="ABT9" s="95"/>
      <c r="ABU9" s="95"/>
      <c r="ABV9" s="95"/>
      <c r="ABW9" s="95"/>
      <c r="ABX9" s="95"/>
      <c r="ABY9" s="95"/>
      <c r="ABZ9" s="95"/>
      <c r="ACA9" s="95"/>
      <c r="ACB9" s="95"/>
      <c r="ACC9" s="95"/>
      <c r="ACD9" s="95"/>
      <c r="ACE9" s="95"/>
      <c r="ACF9" s="95"/>
      <c r="ACG9" s="95"/>
      <c r="ACH9" s="95"/>
      <c r="ACI9" s="95"/>
      <c r="ACJ9" s="95"/>
      <c r="ACK9" s="95"/>
      <c r="ACL9" s="95"/>
      <c r="ACM9" s="95"/>
      <c r="ACN9" s="95"/>
      <c r="ACO9" s="95"/>
      <c r="ACP9" s="95"/>
      <c r="ACQ9" s="95"/>
      <c r="ACR9" s="95"/>
      <c r="ACS9" s="95"/>
      <c r="ACT9" s="95"/>
      <c r="ACU9" s="95"/>
      <c r="ACV9" s="95"/>
      <c r="ACW9" s="95"/>
      <c r="ACX9" s="95"/>
      <c r="ACY9" s="95"/>
      <c r="ACZ9" s="95"/>
      <c r="ADA9" s="95"/>
      <c r="ADB9" s="95"/>
      <c r="ADC9" s="95"/>
      <c r="ADD9" s="95"/>
      <c r="ADE9" s="95"/>
      <c r="ADF9" s="95"/>
      <c r="ADG9" s="95"/>
      <c r="ADH9" s="95"/>
      <c r="ADI9" s="95"/>
      <c r="ADJ9" s="95"/>
      <c r="ADK9" s="95"/>
      <c r="ADL9" s="95"/>
      <c r="ADM9" s="95"/>
      <c r="ADN9" s="95"/>
      <c r="ADO9" s="95"/>
      <c r="ADP9" s="95"/>
      <c r="ADQ9" s="95"/>
      <c r="ADR9" s="95"/>
      <c r="ADS9" s="95"/>
      <c r="ADT9" s="95"/>
      <c r="ADU9" s="95"/>
      <c r="ADV9" s="95"/>
      <c r="ADW9" s="95"/>
      <c r="ADX9" s="95"/>
      <c r="ADY9" s="95"/>
      <c r="ADZ9" s="95"/>
      <c r="AEA9" s="95"/>
      <c r="AEB9" s="95"/>
      <c r="AEC9" s="95"/>
      <c r="AED9" s="95"/>
      <c r="AEE9" s="95"/>
      <c r="AEF9" s="95"/>
      <c r="AEG9" s="95"/>
      <c r="AEH9" s="95"/>
      <c r="AEI9" s="95"/>
      <c r="AEJ9" s="95"/>
      <c r="AEK9" s="95"/>
      <c r="AEL9" s="95"/>
      <c r="AEM9" s="95"/>
      <c r="AEN9" s="95"/>
      <c r="AEO9" s="95"/>
      <c r="AEP9" s="95"/>
      <c r="AEQ9" s="95"/>
      <c r="AER9" s="95"/>
      <c r="AES9" s="95"/>
      <c r="AET9" s="95"/>
      <c r="AEU9" s="95"/>
      <c r="AEV9" s="95"/>
      <c r="AEW9" s="95"/>
      <c r="AEX9" s="95"/>
      <c r="AEY9" s="95"/>
      <c r="AEZ9" s="95"/>
      <c r="AFA9" s="95"/>
      <c r="AFB9" s="95"/>
      <c r="AFC9" s="95"/>
      <c r="AFD9" s="95"/>
      <c r="AFE9" s="95"/>
      <c r="AFF9" s="95"/>
      <c r="AFG9" s="95"/>
      <c r="AFH9" s="95"/>
      <c r="AFI9" s="95"/>
      <c r="AFJ9" s="95"/>
      <c r="AFK9" s="95"/>
      <c r="AFL9" s="95"/>
      <c r="AFM9" s="95"/>
      <c r="AFN9" s="95"/>
      <c r="AFO9" s="95"/>
      <c r="AFP9" s="95"/>
      <c r="AFQ9" s="95"/>
      <c r="AFR9" s="95"/>
      <c r="AFS9" s="95"/>
      <c r="AFT9" s="95"/>
      <c r="AFU9" s="95"/>
      <c r="AFV9" s="95"/>
      <c r="AFW9" s="95"/>
      <c r="AFX9" s="95"/>
      <c r="AFY9" s="95"/>
      <c r="AFZ9" s="95"/>
      <c r="AGA9" s="95"/>
      <c r="AGB9" s="95"/>
      <c r="AGC9" s="95"/>
      <c r="AGD9" s="95"/>
      <c r="AGE9" s="95"/>
      <c r="AGF9" s="95"/>
      <c r="AGG9" s="95"/>
      <c r="AGH9" s="95"/>
      <c r="AGI9" s="95"/>
      <c r="AGJ9" s="95"/>
      <c r="AGK9" s="95"/>
      <c r="AGL9" s="95"/>
      <c r="AGM9" s="95"/>
      <c r="AGN9" s="95"/>
      <c r="AGO9" s="95"/>
      <c r="AGP9" s="95"/>
      <c r="AGQ9" s="95"/>
      <c r="AGR9" s="95"/>
      <c r="AGS9" s="95"/>
      <c r="AGT9" s="95"/>
      <c r="AGU9" s="95"/>
      <c r="AGV9" s="95"/>
      <c r="AGW9" s="95"/>
      <c r="AGX9" s="95"/>
      <c r="AGY9" s="95"/>
      <c r="AGZ9" s="95"/>
      <c r="AHA9" s="95"/>
      <c r="AHB9" s="95"/>
      <c r="AHC9" s="95"/>
      <c r="AHD9" s="95"/>
      <c r="AHE9" s="95"/>
      <c r="AHF9" s="95"/>
      <c r="AHG9" s="95"/>
      <c r="AHH9" s="95"/>
      <c r="AHI9" s="95"/>
      <c r="AHJ9" s="95"/>
      <c r="AHK9" s="95"/>
      <c r="AHL9" s="95"/>
      <c r="AHM9" s="95"/>
      <c r="AHN9" s="95"/>
      <c r="AHO9" s="95"/>
      <c r="AHP9" s="95"/>
      <c r="AHQ9" s="95"/>
      <c r="AHR9" s="95"/>
      <c r="AHS9" s="95"/>
      <c r="AHT9" s="95"/>
      <c r="AHU9" s="95"/>
      <c r="AHV9" s="95"/>
      <c r="AHW9" s="95"/>
      <c r="AHX9" s="95"/>
      <c r="AHY9" s="95"/>
      <c r="AHZ9" s="95"/>
      <c r="AIA9" s="95"/>
      <c r="AIB9" s="95"/>
      <c r="AIC9" s="95"/>
      <c r="AID9" s="95"/>
      <c r="AIE9" s="95"/>
      <c r="AIF9" s="95"/>
      <c r="AIG9" s="95"/>
      <c r="AIH9" s="95"/>
      <c r="AII9" s="95"/>
      <c r="AIJ9" s="95"/>
      <c r="AIK9" s="95"/>
      <c r="AIL9" s="95"/>
      <c r="AIM9" s="95"/>
      <c r="AIN9" s="95"/>
      <c r="AIO9" s="95"/>
      <c r="AIP9" s="95"/>
      <c r="AIQ9" s="95"/>
      <c r="AIR9" s="95"/>
      <c r="AIS9" s="95"/>
      <c r="AIT9" s="95"/>
      <c r="AIU9" s="95"/>
      <c r="AIV9" s="95"/>
      <c r="AIW9" s="95"/>
      <c r="AIX9" s="95"/>
      <c r="AIY9" s="95"/>
      <c r="AIZ9" s="95"/>
      <c r="AJA9" s="95"/>
      <c r="AJB9" s="95"/>
      <c r="AJC9" s="95"/>
      <c r="AJD9" s="95"/>
      <c r="AJE9" s="95"/>
      <c r="AJF9" s="95"/>
      <c r="AJG9" s="95"/>
      <c r="AJH9" s="95"/>
      <c r="AJI9" s="95"/>
      <c r="AJJ9" s="95"/>
      <c r="AJK9" s="95"/>
      <c r="AJL9" s="95"/>
      <c r="AJM9" s="95"/>
      <c r="AJN9" s="95"/>
      <c r="AJO9" s="95"/>
      <c r="AJP9" s="95"/>
      <c r="AJQ9" s="95"/>
      <c r="AJR9" s="95"/>
      <c r="AJS9" s="95"/>
      <c r="AJT9" s="95"/>
      <c r="AJU9" s="95"/>
      <c r="AJV9" s="95"/>
      <c r="AJW9" s="95"/>
      <c r="AJX9" s="95"/>
      <c r="AJY9" s="95"/>
      <c r="AJZ9" s="95"/>
      <c r="AKA9" s="95"/>
      <c r="AKB9" s="95"/>
      <c r="AKC9" s="95"/>
      <c r="AKD9" s="95"/>
      <c r="AKE9" s="95"/>
      <c r="AKF9" s="95"/>
      <c r="AKG9" s="95"/>
      <c r="AKH9" s="95"/>
      <c r="AKI9" s="95"/>
      <c r="AKJ9" s="95"/>
      <c r="AKK9" s="95"/>
      <c r="AKL9" s="95"/>
      <c r="AKM9" s="95"/>
      <c r="AKN9" s="95"/>
      <c r="AKO9" s="95"/>
      <c r="AKP9" s="95"/>
      <c r="AKQ9" s="95"/>
      <c r="AKR9" s="95"/>
      <c r="AKS9" s="95"/>
      <c r="AKT9" s="95"/>
      <c r="AKU9" s="95"/>
      <c r="AKV9" s="95"/>
      <c r="AKW9" s="95"/>
      <c r="AKX9" s="95"/>
      <c r="AKY9" s="95"/>
      <c r="AKZ9" s="95"/>
      <c r="ALA9" s="95"/>
      <c r="ALB9" s="95"/>
      <c r="ALC9" s="95"/>
      <c r="ALD9" s="95"/>
      <c r="ALE9" s="95"/>
      <c r="ALF9" s="95"/>
      <c r="ALG9" s="95"/>
      <c r="ALH9" s="95"/>
      <c r="ALI9" s="95"/>
      <c r="ALJ9" s="95"/>
      <c r="ALK9" s="95"/>
      <c r="ALL9" s="95"/>
      <c r="ALM9" s="95"/>
      <c r="ALN9" s="95"/>
      <c r="ALO9" s="95"/>
      <c r="ALP9" s="95"/>
      <c r="ALQ9" s="95"/>
      <c r="ALR9" s="95"/>
      <c r="ALS9" s="95"/>
      <c r="ALT9" s="95"/>
      <c r="ALU9" s="95"/>
      <c r="ALV9" s="95"/>
      <c r="ALW9" s="95"/>
      <c r="ALX9" s="95"/>
      <c r="ALY9" s="95"/>
      <c r="ALZ9" s="95"/>
      <c r="AMA9" s="95"/>
      <c r="AMB9" s="95"/>
      <c r="AMC9" s="95"/>
      <c r="AMD9" s="95"/>
      <c r="AME9" s="95"/>
      <c r="AMF9" s="95"/>
      <c r="AMG9" s="95"/>
      <c r="AMH9" s="95"/>
      <c r="AMI9" s="95"/>
      <c r="AMJ9" s="95"/>
    </row>
    <row r="10" spans="1:1024">
      <c r="A10" s="103"/>
      <c r="B10" s="37"/>
      <c r="C10" s="37"/>
      <c r="D10" s="37"/>
      <c r="E10" s="38" t="s">
        <v>98</v>
      </c>
      <c r="F10" s="39"/>
      <c r="G10" s="39"/>
      <c r="H10" s="39"/>
      <c r="I10" s="37"/>
      <c r="J10" s="104">
        <f>SUM(J4:J9)</f>
        <v>74446.62</v>
      </c>
      <c r="K10" s="104">
        <f>SUM(K4:K9)</f>
        <v>15633.792799999999</v>
      </c>
      <c r="L10" s="104">
        <f>SUM(L4:L9)</f>
        <v>90080.412799999991</v>
      </c>
      <c r="M10" s="104">
        <f>SUM(M4:M9)</f>
        <v>94785.41</v>
      </c>
      <c r="N10" s="41"/>
      <c r="O10" s="105"/>
      <c r="P10" s="105"/>
      <c r="Q10" s="42"/>
      <c r="R10" s="42"/>
      <c r="S10" s="42"/>
      <c r="T10" s="40">
        <f>SUM(T4:T9)</f>
        <v>50075.360000000001</v>
      </c>
      <c r="U10" s="40">
        <f>SUM(U4:U9)</f>
        <v>10515.8277</v>
      </c>
      <c r="V10" s="40">
        <f>SUM(V4:V9)</f>
        <v>60591.187700000009</v>
      </c>
      <c r="W10" s="106"/>
      <c r="X10" s="107"/>
      <c r="Y10" s="108"/>
      <c r="Z10" s="109"/>
      <c r="AA10" s="109"/>
      <c r="AB10" s="109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</row>
    <row r="11" spans="1:1024">
      <c r="A11" s="47"/>
      <c r="B11" s="47"/>
      <c r="C11" s="47"/>
      <c r="D11" s="47"/>
      <c r="E11" s="48"/>
      <c r="F11" s="48"/>
      <c r="G11" s="48"/>
      <c r="H11" s="48"/>
      <c r="I11" s="47"/>
      <c r="J11" s="55"/>
      <c r="K11" s="49"/>
      <c r="L11" s="49"/>
      <c r="M11" s="49"/>
      <c r="N11" s="49"/>
      <c r="O11" s="110"/>
      <c r="P11" s="110"/>
      <c r="Q11" s="111"/>
      <c r="R11" s="111"/>
      <c r="S11" s="111"/>
      <c r="T11" s="49"/>
      <c r="U11" s="112"/>
      <c r="V11" s="112"/>
      <c r="W11" s="113"/>
      <c r="X11" s="126"/>
      <c r="Y11" s="126"/>
      <c r="Z11" s="49"/>
      <c r="AA11" s="49"/>
      <c r="AB11" s="49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</row>
    <row r="12" spans="1:1024">
      <c r="A12" s="47"/>
      <c r="B12" s="47" t="s">
        <v>99</v>
      </c>
      <c r="C12" s="47"/>
      <c r="D12" s="47"/>
      <c r="E12" s="51"/>
      <c r="F12" s="51"/>
      <c r="G12" s="114"/>
      <c r="H12" s="114"/>
      <c r="I12" s="47"/>
      <c r="J12" s="49"/>
      <c r="K12" s="49"/>
      <c r="L12" s="49"/>
      <c r="M12" s="49"/>
      <c r="N12" s="49"/>
      <c r="O12" s="110"/>
      <c r="P12" s="110"/>
      <c r="Q12" s="47"/>
      <c r="R12" s="47"/>
      <c r="S12" s="47"/>
      <c r="T12" s="49"/>
      <c r="U12" s="112"/>
      <c r="V12" s="112"/>
      <c r="W12" s="115"/>
      <c r="X12" s="126"/>
      <c r="Y12" s="126"/>
      <c r="Z12" s="49"/>
      <c r="AA12" s="49"/>
      <c r="AB12" s="49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</row>
    <row r="13" spans="1:1024">
      <c r="A13" s="47"/>
      <c r="B13" s="47"/>
      <c r="C13" s="47" t="s">
        <v>100</v>
      </c>
      <c r="D13" s="47"/>
      <c r="E13" s="48"/>
      <c r="F13" s="48"/>
      <c r="G13" s="48"/>
      <c r="H13" s="48"/>
      <c r="I13" s="47"/>
      <c r="J13" s="49"/>
      <c r="K13" s="49"/>
      <c r="L13" s="49"/>
      <c r="M13" s="49"/>
      <c r="N13" s="49"/>
      <c r="O13" s="110"/>
      <c r="P13" s="110"/>
      <c r="Q13" s="47"/>
      <c r="R13" s="47"/>
      <c r="S13" s="47"/>
      <c r="T13" s="49"/>
      <c r="U13" s="112"/>
      <c r="V13" s="112"/>
      <c r="W13" s="115"/>
      <c r="X13" s="126"/>
      <c r="Y13" s="126"/>
      <c r="Z13" s="49"/>
      <c r="AA13" s="49"/>
      <c r="AB13" s="49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</row>
    <row r="14" spans="1:1024">
      <c r="A14" s="47"/>
      <c r="B14" s="47"/>
      <c r="C14" s="47" t="s">
        <v>101</v>
      </c>
      <c r="D14" s="47"/>
      <c r="E14" s="48"/>
      <c r="F14" s="48"/>
      <c r="G14" s="48"/>
      <c r="H14" s="48"/>
      <c r="I14" s="47"/>
      <c r="J14" s="49"/>
      <c r="K14" s="49"/>
      <c r="L14" s="49"/>
      <c r="M14" s="49"/>
      <c r="N14" s="49"/>
      <c r="O14" s="110"/>
      <c r="P14" s="110"/>
      <c r="Q14" s="47"/>
      <c r="R14" s="47"/>
      <c r="S14" s="116"/>
      <c r="T14" s="49"/>
      <c r="U14" s="112"/>
      <c r="V14" s="112"/>
      <c r="W14" s="115"/>
      <c r="X14" s="126"/>
      <c r="Y14" s="126"/>
      <c r="Z14" s="49"/>
      <c r="AA14" s="49"/>
      <c r="AB14" s="49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</row>
    <row r="15" spans="1:1024">
      <c r="A15" s="47"/>
      <c r="B15" s="47"/>
      <c r="C15" s="47" t="s">
        <v>102</v>
      </c>
      <c r="D15" s="47"/>
      <c r="E15" s="48"/>
      <c r="F15" s="48"/>
      <c r="G15" s="48"/>
      <c r="H15" s="48"/>
      <c r="I15" s="47"/>
      <c r="J15" s="49"/>
      <c r="K15" s="49"/>
      <c r="L15" s="49"/>
      <c r="M15" s="49"/>
      <c r="N15" s="49"/>
      <c r="O15" s="110"/>
      <c r="P15" s="110"/>
      <c r="Q15" s="47"/>
      <c r="R15" s="47"/>
      <c r="S15" s="116"/>
      <c r="T15" s="49"/>
      <c r="U15" s="112"/>
      <c r="V15" s="112"/>
      <c r="W15" s="115"/>
      <c r="X15" s="126"/>
      <c r="Y15" s="126"/>
      <c r="Z15" s="49"/>
      <c r="AA15" s="49"/>
      <c r="AB15" s="49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</row>
    <row r="16" spans="1:1024">
      <c r="A16" s="47"/>
      <c r="B16" s="47"/>
      <c r="C16" s="47" t="s">
        <v>103</v>
      </c>
      <c r="D16" s="47"/>
      <c r="E16" s="48"/>
      <c r="F16" s="48"/>
      <c r="G16" s="48"/>
      <c r="H16" s="48"/>
      <c r="I16" s="47"/>
      <c r="J16" s="49"/>
      <c r="K16" s="49"/>
      <c r="L16" s="49"/>
      <c r="M16" s="49"/>
      <c r="N16" s="49"/>
      <c r="O16" s="110"/>
      <c r="P16" s="110"/>
      <c r="Q16" s="47"/>
      <c r="R16" s="47"/>
      <c r="S16" s="116"/>
      <c r="T16" s="49"/>
      <c r="U16" s="112"/>
      <c r="V16" s="112"/>
      <c r="W16" s="115"/>
      <c r="X16" s="126"/>
      <c r="Y16" s="126"/>
      <c r="Z16" s="49"/>
      <c r="AA16" s="49"/>
      <c r="AB16" s="49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</row>
    <row r="17" spans="1:65">
      <c r="A17" s="47"/>
      <c r="B17" s="47"/>
      <c r="C17" s="47"/>
      <c r="D17" s="47"/>
      <c r="E17" s="48"/>
      <c r="F17" s="48"/>
      <c r="G17" s="48"/>
      <c r="H17" s="48"/>
      <c r="I17" s="47"/>
      <c r="J17" s="49"/>
      <c r="K17" s="49"/>
      <c r="L17" s="49"/>
      <c r="M17" s="49"/>
      <c r="N17" s="49"/>
      <c r="O17" s="110"/>
      <c r="P17" s="110"/>
      <c r="Q17" s="47"/>
      <c r="R17" s="47"/>
      <c r="S17" s="47"/>
      <c r="T17" s="49"/>
      <c r="U17" s="112"/>
      <c r="V17" s="112"/>
      <c r="W17" s="115"/>
      <c r="X17" s="126"/>
      <c r="Y17" s="126"/>
      <c r="Z17" s="49"/>
      <c r="AA17" s="49"/>
      <c r="AB17" s="49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</row>
    <row r="18" spans="1:65">
      <c r="A18" s="47"/>
      <c r="B18" s="47" t="s">
        <v>104</v>
      </c>
      <c r="C18" s="47"/>
      <c r="D18" s="47"/>
      <c r="E18" s="48"/>
      <c r="F18" s="48"/>
      <c r="G18" s="48"/>
      <c r="H18" s="48"/>
      <c r="I18" s="47"/>
      <c r="J18" s="49"/>
      <c r="K18" s="49"/>
      <c r="L18" s="49"/>
      <c r="M18" s="49"/>
      <c r="N18" s="49"/>
      <c r="O18" s="110"/>
      <c r="P18" s="110"/>
      <c r="Q18" s="47"/>
      <c r="R18" s="47"/>
      <c r="S18" s="47"/>
      <c r="T18" s="49"/>
      <c r="U18" s="112"/>
      <c r="V18" s="112"/>
      <c r="W18" s="115"/>
      <c r="X18" s="126"/>
      <c r="Y18" s="126"/>
      <c r="Z18" s="49"/>
      <c r="AA18" s="49"/>
      <c r="AB18" s="49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</row>
    <row r="19" spans="1:65">
      <c r="A19" s="47"/>
      <c r="B19" s="47"/>
      <c r="C19" s="47" t="s">
        <v>105</v>
      </c>
      <c r="D19" s="47"/>
      <c r="E19" s="48"/>
      <c r="F19" s="48"/>
      <c r="G19" s="48"/>
      <c r="H19" s="48"/>
      <c r="I19" s="47"/>
      <c r="J19" s="49"/>
      <c r="K19" s="49"/>
      <c r="L19" s="49"/>
      <c r="M19" s="49"/>
      <c r="N19" s="49"/>
      <c r="O19" s="110"/>
      <c r="P19" s="110"/>
      <c r="Q19" s="47"/>
      <c r="R19" s="47"/>
      <c r="S19" s="47"/>
      <c r="T19" s="49"/>
      <c r="U19" s="112"/>
      <c r="V19" s="112"/>
      <c r="W19" s="115"/>
      <c r="X19" s="126"/>
      <c r="Y19" s="126"/>
      <c r="Z19" s="49"/>
      <c r="AA19" s="49"/>
      <c r="AB19" s="49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</row>
    <row r="20" spans="1:65">
      <c r="A20" s="47"/>
      <c r="B20" s="47"/>
      <c r="C20" s="47" t="s">
        <v>106</v>
      </c>
      <c r="D20" s="47"/>
      <c r="E20" s="48"/>
      <c r="F20" s="48"/>
      <c r="G20" s="48"/>
      <c r="H20" s="48"/>
      <c r="I20" s="47"/>
      <c r="J20" s="49"/>
      <c r="K20" s="49"/>
      <c r="L20" s="49"/>
      <c r="M20" s="49"/>
      <c r="N20" s="49"/>
      <c r="O20" s="110"/>
      <c r="P20" s="110"/>
      <c r="Q20" s="47"/>
      <c r="R20" s="47"/>
      <c r="S20" s="47"/>
      <c r="T20" s="49"/>
      <c r="U20" s="112"/>
      <c r="V20" s="112"/>
      <c r="W20" s="115"/>
      <c r="X20" s="126"/>
      <c r="Y20" s="126"/>
      <c r="Z20" s="49"/>
      <c r="AA20" s="49"/>
      <c r="AB20" s="49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</row>
    <row r="21" spans="1:65">
      <c r="A21" s="47"/>
      <c r="B21" s="47"/>
      <c r="C21" s="47" t="s">
        <v>107</v>
      </c>
      <c r="D21" s="47"/>
      <c r="E21" s="48"/>
      <c r="F21" s="48"/>
      <c r="G21" s="48"/>
      <c r="H21" s="48"/>
      <c r="I21" s="47"/>
      <c r="J21" s="49"/>
      <c r="K21" s="49"/>
      <c r="L21" s="49"/>
      <c r="M21" s="49"/>
      <c r="N21" s="49"/>
      <c r="O21" s="110"/>
      <c r="P21" s="110"/>
      <c r="Q21" s="47"/>
      <c r="R21" s="47"/>
      <c r="S21" s="47"/>
      <c r="T21" s="49"/>
      <c r="U21" s="112"/>
      <c r="V21" s="112"/>
      <c r="W21" s="115"/>
      <c r="X21" s="126"/>
      <c r="Y21" s="126"/>
      <c r="Z21" s="49"/>
      <c r="AA21" s="49"/>
      <c r="AB21" s="49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</row>
    <row r="22" spans="1:65">
      <c r="A22" s="47"/>
      <c r="B22" s="47"/>
      <c r="C22" s="47" t="s">
        <v>108</v>
      </c>
      <c r="D22" s="47"/>
      <c r="E22" s="48"/>
      <c r="F22" s="48"/>
      <c r="G22" s="48"/>
      <c r="H22" s="48"/>
      <c r="I22" s="47"/>
      <c r="J22" s="49"/>
      <c r="K22" s="49"/>
      <c r="L22" s="49"/>
      <c r="M22" s="49"/>
      <c r="N22" s="49"/>
      <c r="O22" s="110"/>
      <c r="P22" s="110"/>
      <c r="Q22" s="47"/>
      <c r="R22" s="47"/>
      <c r="S22" s="47"/>
      <c r="T22" s="49"/>
      <c r="U22" s="112"/>
      <c r="V22" s="112"/>
      <c r="W22" s="115"/>
      <c r="X22" s="126"/>
      <c r="Y22" s="126"/>
      <c r="Z22" s="49"/>
      <c r="AA22" s="49"/>
      <c r="AB22" s="49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</row>
    <row r="23" spans="1:65">
      <c r="A23" s="47"/>
      <c r="B23" s="47"/>
      <c r="C23" s="47"/>
      <c r="D23" s="47"/>
      <c r="E23" s="48"/>
      <c r="F23" s="48"/>
      <c r="G23" s="48"/>
      <c r="H23" s="48"/>
      <c r="I23" s="47"/>
      <c r="J23" s="49"/>
      <c r="K23" s="49"/>
      <c r="L23" s="49"/>
      <c r="M23" s="49"/>
      <c r="N23" s="49"/>
      <c r="O23" s="110"/>
      <c r="P23" s="110"/>
      <c r="Q23" s="47"/>
      <c r="R23" s="47"/>
      <c r="S23" s="47"/>
      <c r="T23" s="49"/>
      <c r="U23" s="112"/>
      <c r="V23" s="112"/>
      <c r="W23" s="115"/>
      <c r="X23" s="126"/>
      <c r="Y23" s="126"/>
      <c r="Z23" s="49"/>
      <c r="AA23" s="49"/>
      <c r="AB23" s="49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</row>
    <row r="24" spans="1:65">
      <c r="A24" s="47"/>
      <c r="B24" s="47" t="s">
        <v>109</v>
      </c>
      <c r="C24" s="47"/>
      <c r="D24" s="47"/>
      <c r="E24" s="48"/>
      <c r="F24" s="48"/>
      <c r="G24" s="48"/>
      <c r="H24" s="48"/>
      <c r="I24" s="47"/>
      <c r="J24" s="49"/>
      <c r="K24" s="49"/>
      <c r="L24" s="49"/>
      <c r="M24" s="49"/>
      <c r="N24" s="49"/>
      <c r="O24" s="110"/>
      <c r="P24" s="110"/>
      <c r="Q24" s="47"/>
      <c r="R24" s="47"/>
      <c r="S24" s="47"/>
      <c r="T24" s="49"/>
      <c r="U24" s="112"/>
      <c r="V24" s="112"/>
      <c r="W24" s="115"/>
      <c r="X24" s="117"/>
      <c r="Y24" s="115"/>
      <c r="Z24" s="49"/>
      <c r="AA24" s="49"/>
      <c r="AB24" s="49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</row>
    <row r="25" spans="1:65">
      <c r="A25" s="47"/>
      <c r="B25" s="47"/>
      <c r="C25" s="47" t="s">
        <v>110</v>
      </c>
      <c r="D25" s="47"/>
      <c r="E25" s="48"/>
      <c r="F25" s="48"/>
      <c r="G25" s="48"/>
      <c r="H25" s="48"/>
      <c r="I25" s="47"/>
      <c r="J25" s="49"/>
      <c r="K25" s="49"/>
      <c r="L25" s="49"/>
      <c r="M25" s="49"/>
      <c r="N25" s="49"/>
      <c r="O25" s="110"/>
      <c r="P25" s="110"/>
      <c r="Q25" s="47"/>
      <c r="R25" s="47"/>
      <c r="S25" s="47"/>
      <c r="T25" s="49"/>
      <c r="U25" s="112"/>
      <c r="V25" s="112"/>
      <c r="W25" s="115"/>
      <c r="X25" s="117"/>
      <c r="Y25" s="115"/>
      <c r="Z25" s="49"/>
      <c r="AA25" s="49"/>
      <c r="AB25" s="49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</row>
    <row r="26" spans="1:65">
      <c r="A26" s="47"/>
      <c r="B26" s="47"/>
      <c r="C26" s="47" t="s">
        <v>111</v>
      </c>
      <c r="D26" s="47"/>
      <c r="E26" s="48"/>
      <c r="F26" s="48"/>
      <c r="G26" s="48"/>
      <c r="H26" s="48"/>
      <c r="I26" s="47"/>
      <c r="J26" s="49"/>
      <c r="K26" s="49"/>
      <c r="L26" s="49"/>
      <c r="M26" s="49"/>
      <c r="N26" s="49"/>
      <c r="O26" s="110"/>
      <c r="P26" s="110"/>
      <c r="Q26" s="47"/>
      <c r="R26" s="47"/>
      <c r="S26" s="47"/>
      <c r="T26" s="49"/>
      <c r="U26" s="112"/>
      <c r="V26" s="112"/>
      <c r="W26" s="115"/>
      <c r="X26" s="117"/>
      <c r="Y26" s="115"/>
      <c r="Z26" s="49"/>
      <c r="AA26" s="49"/>
      <c r="AB26" s="49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</row>
    <row r="27" spans="1:65">
      <c r="A27" s="47"/>
      <c r="B27" s="47"/>
      <c r="C27" s="47" t="s">
        <v>112</v>
      </c>
      <c r="D27" s="47"/>
      <c r="E27" s="48"/>
      <c r="F27" s="48"/>
      <c r="G27" s="48"/>
      <c r="H27" s="48"/>
      <c r="I27" s="47"/>
      <c r="J27" s="49"/>
      <c r="K27" s="49"/>
      <c r="L27" s="49"/>
      <c r="M27" s="49"/>
      <c r="N27" s="49"/>
      <c r="O27" s="110"/>
      <c r="P27" s="110"/>
      <c r="Q27" s="47"/>
      <c r="R27" s="47"/>
      <c r="S27" s="47"/>
      <c r="T27" s="49"/>
      <c r="U27" s="112"/>
      <c r="V27" s="112"/>
      <c r="W27" s="115"/>
      <c r="X27" s="117"/>
      <c r="Y27" s="115"/>
      <c r="Z27" s="49"/>
      <c r="AA27" s="49"/>
      <c r="AB27" s="49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</row>
    <row r="28" spans="1:65">
      <c r="A28" s="47"/>
      <c r="B28" s="47"/>
      <c r="C28" s="47" t="s">
        <v>113</v>
      </c>
      <c r="D28" s="47"/>
      <c r="E28" s="48"/>
      <c r="F28" s="48"/>
      <c r="G28" s="48"/>
      <c r="H28" s="48"/>
      <c r="I28" s="47"/>
      <c r="J28" s="49"/>
      <c r="K28" s="49"/>
      <c r="L28" s="49"/>
      <c r="M28" s="49"/>
      <c r="N28" s="49"/>
      <c r="O28" s="110"/>
      <c r="P28" s="110"/>
      <c r="Q28" s="47"/>
      <c r="R28" s="47"/>
      <c r="S28" s="47"/>
      <c r="T28" s="49"/>
      <c r="U28" s="112"/>
      <c r="V28" s="112"/>
      <c r="W28" s="115"/>
      <c r="X28" s="117"/>
      <c r="Y28" s="115"/>
      <c r="Z28" s="49"/>
      <c r="AA28" s="49"/>
      <c r="AB28" s="49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</row>
    <row r="29" spans="1:65">
      <c r="A29" s="47"/>
      <c r="B29" s="47"/>
      <c r="C29" s="47"/>
      <c r="D29" s="47"/>
      <c r="E29" s="48"/>
      <c r="F29" s="48"/>
      <c r="G29" s="48"/>
      <c r="H29" s="48"/>
      <c r="I29" s="47"/>
      <c r="J29" s="49"/>
      <c r="K29" s="49"/>
      <c r="L29" s="49"/>
      <c r="M29" s="49"/>
      <c r="N29" s="49"/>
      <c r="O29" s="110"/>
      <c r="P29" s="110"/>
      <c r="Q29" s="47"/>
      <c r="R29" s="47"/>
      <c r="S29" s="47"/>
      <c r="T29" s="49"/>
      <c r="U29" s="112"/>
      <c r="V29" s="112"/>
      <c r="W29" s="115"/>
      <c r="X29" s="117"/>
      <c r="Y29" s="115"/>
      <c r="Z29" s="49"/>
      <c r="AA29" s="49"/>
      <c r="AB29" s="49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</row>
    <row r="30" spans="1:65">
      <c r="A30" s="47"/>
      <c r="B30" s="47" t="s">
        <v>114</v>
      </c>
      <c r="C30" s="47"/>
      <c r="D30" s="47"/>
      <c r="E30" s="48"/>
      <c r="F30" s="48"/>
      <c r="G30" s="48"/>
      <c r="H30" s="48"/>
      <c r="I30" s="47"/>
      <c r="J30" s="49"/>
      <c r="K30" s="49"/>
      <c r="L30" s="49"/>
      <c r="M30" s="49"/>
      <c r="N30" s="49"/>
      <c r="O30" s="110"/>
      <c r="P30" s="110"/>
      <c r="Q30" s="47"/>
      <c r="R30" s="47"/>
      <c r="S30" s="47"/>
      <c r="T30" s="49"/>
      <c r="U30" s="112"/>
      <c r="V30" s="112"/>
      <c r="W30" s="115"/>
      <c r="X30" s="117"/>
      <c r="Y30" s="115"/>
      <c r="Z30" s="49"/>
      <c r="AA30" s="49"/>
      <c r="AB30" s="49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</row>
    <row r="31" spans="1:65">
      <c r="A31" s="47"/>
      <c r="B31" s="47"/>
      <c r="C31" s="47" t="s">
        <v>115</v>
      </c>
      <c r="D31" s="47"/>
      <c r="E31" s="48"/>
      <c r="F31" s="48"/>
      <c r="G31" s="48"/>
      <c r="H31" s="48"/>
      <c r="I31" s="47"/>
      <c r="J31" s="49"/>
      <c r="K31" s="49"/>
      <c r="L31" s="49"/>
      <c r="M31" s="49"/>
      <c r="N31" s="49"/>
      <c r="O31" s="110"/>
      <c r="P31" s="110"/>
      <c r="Q31" s="47"/>
      <c r="R31" s="47"/>
      <c r="S31" s="47"/>
      <c r="T31" s="49"/>
      <c r="U31" s="112"/>
      <c r="V31" s="112"/>
      <c r="W31" s="115"/>
      <c r="X31" s="117"/>
      <c r="Y31" s="115"/>
      <c r="Z31" s="49"/>
      <c r="AA31" s="49"/>
      <c r="AB31" s="49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</row>
    <row r="32" spans="1:65">
      <c r="A32" s="47"/>
      <c r="B32" s="47"/>
      <c r="C32" s="47" t="s">
        <v>116</v>
      </c>
      <c r="D32" s="47"/>
      <c r="E32" s="48"/>
      <c r="F32" s="48"/>
      <c r="G32" s="48"/>
      <c r="H32" s="48"/>
      <c r="I32" s="47"/>
      <c r="J32" s="49"/>
      <c r="K32" s="49"/>
      <c r="L32" s="49"/>
      <c r="M32" s="49"/>
      <c r="N32" s="49"/>
      <c r="O32" s="110"/>
      <c r="P32" s="110"/>
      <c r="Q32" s="47"/>
      <c r="R32" s="47"/>
      <c r="S32" s="47"/>
      <c r="T32" s="49"/>
      <c r="U32" s="112"/>
      <c r="V32" s="112"/>
      <c r="W32" s="115"/>
      <c r="X32" s="117"/>
      <c r="Y32" s="115"/>
      <c r="Z32" s="49"/>
      <c r="AA32" s="49"/>
      <c r="AB32" s="49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</row>
    <row r="33" spans="1:1024">
      <c r="A33" s="47"/>
      <c r="B33" s="47"/>
      <c r="C33" s="47" t="s">
        <v>117</v>
      </c>
      <c r="D33" s="47"/>
      <c r="E33" s="48"/>
      <c r="F33" s="48"/>
      <c r="G33" s="48"/>
      <c r="H33" s="48"/>
      <c r="I33" s="47"/>
      <c r="J33" s="49"/>
      <c r="K33" s="49"/>
      <c r="L33" s="49"/>
      <c r="M33" s="49"/>
      <c r="N33" s="49"/>
      <c r="O33" s="110"/>
      <c r="P33" s="110"/>
      <c r="Q33" s="47"/>
      <c r="R33" s="47"/>
      <c r="S33" s="47"/>
      <c r="T33" s="49"/>
      <c r="U33" s="112"/>
      <c r="V33" s="112"/>
      <c r="W33" s="115"/>
      <c r="X33" s="117"/>
      <c r="Y33" s="115"/>
      <c r="Z33" s="49"/>
      <c r="AA33" s="49"/>
      <c r="AB33" s="49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</row>
    <row r="34" spans="1:1024">
      <c r="A34" s="47"/>
      <c r="B34" s="47"/>
      <c r="C34" s="47" t="s">
        <v>118</v>
      </c>
      <c r="D34" s="47"/>
      <c r="E34" s="48"/>
      <c r="F34" s="48"/>
      <c r="G34" s="48"/>
      <c r="H34" s="48"/>
      <c r="I34" s="47"/>
      <c r="J34" s="49"/>
      <c r="K34" s="49"/>
      <c r="L34" s="49"/>
      <c r="M34" s="49"/>
      <c r="N34" s="49"/>
      <c r="O34" s="110"/>
      <c r="P34" s="110"/>
      <c r="Q34" s="47"/>
      <c r="R34" s="47"/>
      <c r="S34" s="47"/>
      <c r="T34" s="49"/>
      <c r="U34" s="112"/>
      <c r="V34" s="112"/>
      <c r="W34" s="115"/>
      <c r="X34" s="117"/>
      <c r="Y34" s="115"/>
      <c r="Z34" s="49"/>
      <c r="AA34" s="49"/>
      <c r="AB34" s="49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</row>
    <row r="35" spans="1:1024">
      <c r="A35" s="47"/>
      <c r="B35" s="47"/>
      <c r="C35" s="47" t="s">
        <v>119</v>
      </c>
      <c r="D35" s="47"/>
      <c r="E35" s="48"/>
      <c r="F35" s="48"/>
      <c r="G35" s="48"/>
      <c r="H35" s="48"/>
      <c r="I35" s="47"/>
      <c r="J35" s="49"/>
      <c r="K35" s="49"/>
      <c r="L35" s="49"/>
      <c r="M35" s="49"/>
      <c r="N35" s="49"/>
      <c r="O35" s="110"/>
      <c r="P35" s="110"/>
      <c r="Q35" s="47"/>
      <c r="R35" s="47"/>
      <c r="S35" s="47"/>
      <c r="T35" s="49"/>
      <c r="U35" s="112"/>
      <c r="V35" s="112"/>
      <c r="W35" s="115"/>
      <c r="X35" s="117"/>
      <c r="Y35" s="115"/>
      <c r="Z35" s="49"/>
      <c r="AA35" s="49"/>
      <c r="AB35" s="49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</row>
    <row r="36" spans="1:1024">
      <c r="A36" s="47"/>
      <c r="B36" s="47"/>
      <c r="C36" s="47"/>
      <c r="D36" s="47"/>
      <c r="E36" s="48"/>
      <c r="F36" s="48"/>
      <c r="G36" s="48"/>
      <c r="H36" s="48"/>
      <c r="I36" s="47"/>
      <c r="J36" s="49"/>
      <c r="K36" s="49"/>
      <c r="L36" s="49"/>
      <c r="M36" s="49"/>
      <c r="N36" s="49"/>
      <c r="O36" s="110"/>
      <c r="P36" s="110"/>
      <c r="Q36" s="47"/>
      <c r="R36" s="47"/>
      <c r="S36" s="47"/>
      <c r="T36" s="49"/>
      <c r="U36" s="112"/>
      <c r="V36" s="112"/>
      <c r="W36" s="115"/>
      <c r="X36" s="117"/>
      <c r="Y36" s="115"/>
      <c r="Z36" s="49"/>
      <c r="AA36" s="49"/>
      <c r="AB36" s="49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</row>
    <row r="37" spans="1:1024">
      <c r="A37" s="47"/>
      <c r="B37" s="47"/>
      <c r="C37" s="47"/>
      <c r="D37" s="47"/>
      <c r="E37" s="48"/>
      <c r="F37" s="48"/>
      <c r="G37" s="48"/>
      <c r="H37" s="48"/>
      <c r="I37" s="47"/>
      <c r="J37" s="49"/>
      <c r="K37" s="49"/>
      <c r="L37" s="49"/>
      <c r="M37" s="49"/>
      <c r="N37" s="49"/>
      <c r="O37" s="110"/>
      <c r="P37" s="110"/>
      <c r="Q37" s="47"/>
      <c r="R37" s="47"/>
      <c r="S37" s="47"/>
      <c r="T37" s="49"/>
      <c r="U37" s="112"/>
      <c r="V37" s="112"/>
      <c r="W37" s="115"/>
      <c r="X37" s="117"/>
      <c r="Y37" s="115"/>
      <c r="Z37" s="49"/>
      <c r="AA37" s="49"/>
      <c r="AB37" s="49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</row>
    <row r="38" spans="1:1024" s="53" customFormat="1">
      <c r="E38" s="48"/>
      <c r="F38" s="54"/>
      <c r="G38" s="54"/>
      <c r="H38" s="54"/>
      <c r="J38" s="55"/>
      <c r="K38" s="55"/>
      <c r="L38" s="55"/>
      <c r="M38" s="55"/>
      <c r="N38" s="55"/>
      <c r="O38" s="118"/>
      <c r="P38" s="118"/>
      <c r="T38" s="55"/>
      <c r="U38" s="119"/>
      <c r="V38" s="119"/>
      <c r="W38" s="120"/>
      <c r="X38" s="121"/>
      <c r="Y38" s="120"/>
      <c r="Z38" s="55"/>
      <c r="AA38" s="55"/>
      <c r="AB38" s="55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53" customFormat="1">
      <c r="E39" s="48"/>
      <c r="F39" s="54"/>
      <c r="G39" s="54"/>
      <c r="H39" s="54"/>
      <c r="J39" s="55"/>
      <c r="K39" s="55"/>
      <c r="L39" s="55"/>
      <c r="M39" s="55"/>
      <c r="N39" s="55"/>
      <c r="O39" s="118"/>
      <c r="P39" s="118"/>
      <c r="T39" s="55"/>
      <c r="U39" s="119"/>
      <c r="V39" s="119"/>
      <c r="W39" s="120"/>
      <c r="X39" s="121"/>
      <c r="Y39" s="120"/>
      <c r="Z39" s="55"/>
      <c r="AA39" s="55"/>
      <c r="AB39" s="55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53" customFormat="1">
      <c r="E40" s="48"/>
      <c r="F40" s="54"/>
      <c r="G40" s="54"/>
      <c r="H40" s="54"/>
      <c r="J40" s="55"/>
      <c r="K40" s="55"/>
      <c r="L40" s="55"/>
      <c r="M40" s="55"/>
      <c r="N40" s="55"/>
      <c r="O40" s="118"/>
      <c r="P40" s="118"/>
      <c r="T40" s="55"/>
      <c r="U40" s="119"/>
      <c r="V40" s="119"/>
      <c r="W40" s="120"/>
      <c r="X40" s="121"/>
      <c r="Y40" s="120"/>
      <c r="Z40" s="55"/>
      <c r="AA40" s="55"/>
      <c r="AB40" s="55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53" customFormat="1">
      <c r="E41" s="48"/>
      <c r="F41" s="54"/>
      <c r="G41" s="54"/>
      <c r="H41" s="54"/>
      <c r="J41" s="55"/>
      <c r="K41" s="55"/>
      <c r="L41" s="55"/>
      <c r="M41" s="55"/>
      <c r="N41" s="55"/>
      <c r="O41" s="118"/>
      <c r="P41" s="118"/>
      <c r="T41" s="55"/>
      <c r="U41" s="119"/>
      <c r="V41" s="119"/>
      <c r="W41" s="120"/>
      <c r="X41" s="121"/>
      <c r="Y41" s="120"/>
      <c r="Z41" s="55"/>
      <c r="AA41" s="55"/>
      <c r="AB41" s="55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53" customFormat="1">
      <c r="E42" s="48"/>
      <c r="F42" s="54"/>
      <c r="G42" s="54"/>
      <c r="H42" s="54"/>
      <c r="J42" s="55"/>
      <c r="K42" s="55"/>
      <c r="L42" s="55"/>
      <c r="M42" s="55"/>
      <c r="N42" s="55"/>
      <c r="O42" s="118"/>
      <c r="P42" s="118"/>
      <c r="T42" s="55"/>
      <c r="U42" s="119"/>
      <c r="V42" s="119"/>
      <c r="W42" s="120"/>
      <c r="X42" s="121"/>
      <c r="Y42" s="120"/>
      <c r="Z42" s="55"/>
      <c r="AA42" s="55"/>
      <c r="AB42" s="55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53" customFormat="1">
      <c r="E43" s="48"/>
      <c r="F43" s="54"/>
      <c r="G43" s="54"/>
      <c r="H43" s="54"/>
      <c r="J43" s="55"/>
      <c r="K43" s="55"/>
      <c r="L43" s="55"/>
      <c r="M43" s="55"/>
      <c r="N43" s="55"/>
      <c r="O43" s="118"/>
      <c r="P43" s="118"/>
      <c r="T43" s="55"/>
      <c r="U43" s="119"/>
      <c r="V43" s="119"/>
      <c r="W43" s="120"/>
      <c r="X43" s="121"/>
      <c r="Y43" s="120"/>
      <c r="Z43" s="55"/>
      <c r="AA43" s="55"/>
      <c r="AB43" s="55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53" customFormat="1">
      <c r="E44" s="48"/>
      <c r="F44" s="54"/>
      <c r="G44" s="54"/>
      <c r="H44" s="54"/>
      <c r="J44" s="55"/>
      <c r="K44" s="55"/>
      <c r="L44" s="55"/>
      <c r="M44" s="55"/>
      <c r="N44" s="55"/>
      <c r="O44" s="118"/>
      <c r="P44" s="118"/>
      <c r="T44" s="55"/>
      <c r="U44" s="119"/>
      <c r="V44" s="119"/>
      <c r="W44" s="120"/>
      <c r="X44" s="121"/>
      <c r="Y44" s="120"/>
      <c r="Z44" s="55"/>
      <c r="AA44" s="55"/>
      <c r="AB44" s="55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53" customFormat="1">
      <c r="E45" s="48"/>
      <c r="F45" s="54"/>
      <c r="G45" s="54"/>
      <c r="H45" s="54"/>
      <c r="J45" s="55"/>
      <c r="K45" s="55"/>
      <c r="L45" s="55"/>
      <c r="M45" s="55"/>
      <c r="N45" s="55"/>
      <c r="O45" s="118"/>
      <c r="P45" s="118"/>
      <c r="T45" s="55"/>
      <c r="U45" s="119"/>
      <c r="V45" s="119"/>
      <c r="W45" s="120"/>
      <c r="X45" s="120"/>
      <c r="Y45" s="120"/>
      <c r="Z45" s="55"/>
      <c r="AA45" s="55"/>
      <c r="AB45" s="5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53" customFormat="1">
      <c r="E46" s="48"/>
      <c r="F46" s="54"/>
      <c r="G46" s="54"/>
      <c r="H46" s="54"/>
      <c r="J46" s="55"/>
      <c r="K46" s="55"/>
      <c r="L46" s="55"/>
      <c r="M46" s="55"/>
      <c r="N46" s="55"/>
      <c r="O46" s="118"/>
      <c r="P46" s="118"/>
      <c r="T46" s="55"/>
      <c r="U46" s="119"/>
      <c r="V46" s="119"/>
      <c r="W46" s="120"/>
      <c r="X46" s="120"/>
      <c r="Y46" s="120"/>
      <c r="Z46" s="55"/>
      <c r="AA46" s="55"/>
      <c r="AB46" s="55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53" customFormat="1">
      <c r="E47" s="48"/>
      <c r="F47" s="54"/>
      <c r="G47" s="54"/>
      <c r="H47" s="54"/>
      <c r="J47" s="55"/>
      <c r="K47" s="55"/>
      <c r="L47" s="55"/>
      <c r="M47" s="55"/>
      <c r="N47" s="55"/>
      <c r="O47" s="118"/>
      <c r="P47" s="118"/>
      <c r="T47" s="55"/>
      <c r="U47" s="119"/>
      <c r="V47" s="119"/>
      <c r="W47" s="120"/>
      <c r="X47" s="120"/>
      <c r="Y47" s="120"/>
      <c r="Z47" s="55"/>
      <c r="AA47" s="55"/>
      <c r="AB47" s="55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53" customFormat="1">
      <c r="E48" s="48"/>
      <c r="F48" s="54"/>
      <c r="G48" s="54"/>
      <c r="H48" s="54"/>
      <c r="J48" s="55"/>
      <c r="K48" s="55"/>
      <c r="L48" s="55"/>
      <c r="M48" s="55"/>
      <c r="N48" s="55"/>
      <c r="O48" s="118"/>
      <c r="P48" s="118"/>
      <c r="T48" s="55"/>
      <c r="U48" s="119"/>
      <c r="V48" s="119"/>
      <c r="W48" s="120"/>
      <c r="X48" s="120"/>
      <c r="Y48" s="120"/>
      <c r="Z48" s="55"/>
      <c r="AA48" s="55"/>
      <c r="AB48" s="55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53" customFormat="1">
      <c r="E49" s="48"/>
      <c r="F49" s="54"/>
      <c r="G49" s="54"/>
      <c r="H49" s="54"/>
      <c r="J49" s="55"/>
      <c r="K49" s="55"/>
      <c r="L49" s="55"/>
      <c r="M49" s="55"/>
      <c r="N49" s="55"/>
      <c r="O49" s="118"/>
      <c r="P49" s="118"/>
      <c r="T49" s="55"/>
      <c r="U49" s="119"/>
      <c r="V49" s="119"/>
      <c r="W49" s="120"/>
      <c r="X49" s="120"/>
      <c r="Y49" s="120"/>
      <c r="Z49" s="55"/>
      <c r="AA49" s="55"/>
      <c r="AB49" s="55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53" customFormat="1">
      <c r="E50" s="48"/>
      <c r="F50" s="54"/>
      <c r="G50" s="54"/>
      <c r="H50" s="54"/>
      <c r="J50" s="55"/>
      <c r="K50" s="55"/>
      <c r="L50" s="55"/>
      <c r="M50" s="55"/>
      <c r="N50" s="55"/>
      <c r="O50" s="118"/>
      <c r="P50" s="118"/>
      <c r="T50" s="55"/>
      <c r="U50" s="119"/>
      <c r="V50" s="119"/>
      <c r="W50" s="120"/>
      <c r="X50" s="120"/>
      <c r="Y50" s="120"/>
      <c r="Z50" s="55"/>
      <c r="AA50" s="55"/>
      <c r="AB50" s="55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53" customFormat="1">
      <c r="E51" s="47"/>
      <c r="J51" s="55"/>
      <c r="K51" s="55"/>
      <c r="L51" s="55"/>
      <c r="M51" s="55"/>
      <c r="N51" s="55"/>
      <c r="O51" s="118"/>
      <c r="P51" s="118"/>
      <c r="T51" s="55"/>
      <c r="U51" s="119"/>
      <c r="V51" s="119"/>
      <c r="W51" s="120"/>
      <c r="X51" s="120"/>
      <c r="Y51" s="120"/>
      <c r="Z51" s="55"/>
      <c r="AA51" s="55"/>
      <c r="AB51" s="55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53" customFormat="1">
      <c r="E52" s="47"/>
      <c r="J52" s="55"/>
      <c r="K52" s="55"/>
      <c r="L52" s="55"/>
      <c r="M52" s="55"/>
      <c r="N52" s="55"/>
      <c r="O52" s="118"/>
      <c r="P52" s="118"/>
      <c r="T52" s="55"/>
      <c r="U52" s="119"/>
      <c r="V52" s="119"/>
      <c r="W52" s="120"/>
      <c r="X52" s="120"/>
      <c r="Y52" s="120"/>
      <c r="Z52" s="55"/>
      <c r="AA52" s="55"/>
      <c r="AB52" s="55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53" customFormat="1">
      <c r="E53" s="47"/>
      <c r="J53" s="55"/>
      <c r="K53" s="55"/>
      <c r="L53" s="55"/>
      <c r="M53" s="55"/>
      <c r="N53" s="55"/>
      <c r="O53" s="118"/>
      <c r="P53" s="118"/>
      <c r="T53" s="55"/>
      <c r="U53" s="119"/>
      <c r="V53" s="119"/>
      <c r="W53" s="120"/>
      <c r="X53" s="120"/>
      <c r="Y53" s="120"/>
      <c r="Z53" s="55"/>
      <c r="AA53" s="55"/>
      <c r="AB53" s="55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53" customFormat="1">
      <c r="E54" s="47"/>
      <c r="J54" s="55"/>
      <c r="K54" s="55"/>
      <c r="L54" s="55"/>
      <c r="M54" s="55"/>
      <c r="N54" s="55"/>
      <c r="O54" s="118"/>
      <c r="P54" s="118"/>
      <c r="T54" s="55"/>
      <c r="U54" s="119"/>
      <c r="V54" s="119"/>
      <c r="W54" s="120"/>
      <c r="X54" s="120"/>
      <c r="Y54" s="120"/>
      <c r="Z54" s="55"/>
      <c r="AA54" s="55"/>
      <c r="AB54" s="55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53" customFormat="1">
      <c r="E55" s="47"/>
      <c r="J55" s="55"/>
      <c r="K55" s="55"/>
      <c r="L55" s="55"/>
      <c r="M55" s="55"/>
      <c r="N55" s="55"/>
      <c r="O55" s="118"/>
      <c r="P55" s="118"/>
      <c r="T55" s="55"/>
      <c r="U55" s="119"/>
      <c r="V55" s="119"/>
      <c r="W55" s="120"/>
      <c r="X55" s="120"/>
      <c r="Y55" s="120"/>
      <c r="Z55" s="55"/>
      <c r="AA55" s="55"/>
      <c r="AB55" s="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53" customFormat="1">
      <c r="E56" s="47"/>
      <c r="J56" s="55"/>
      <c r="K56" s="55"/>
      <c r="L56" s="55"/>
      <c r="M56" s="55"/>
      <c r="N56" s="55"/>
      <c r="O56" s="118"/>
      <c r="P56" s="118"/>
      <c r="T56" s="55"/>
      <c r="U56" s="119"/>
      <c r="V56" s="119"/>
      <c r="W56" s="120"/>
      <c r="X56" s="120"/>
      <c r="Y56" s="120"/>
      <c r="Z56" s="55"/>
      <c r="AA56" s="55"/>
      <c r="AB56" s="55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53" customFormat="1">
      <c r="E57" s="47"/>
      <c r="J57" s="55"/>
      <c r="K57" s="55"/>
      <c r="L57" s="55"/>
      <c r="M57" s="55"/>
      <c r="N57" s="55"/>
      <c r="O57" s="118"/>
      <c r="P57" s="118"/>
      <c r="T57" s="55"/>
      <c r="U57" s="119"/>
      <c r="V57" s="119"/>
      <c r="W57" s="120"/>
      <c r="X57" s="120"/>
      <c r="Y57" s="120"/>
      <c r="Z57" s="55"/>
      <c r="AA57" s="55"/>
      <c r="AB57" s="55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53" customFormat="1">
      <c r="E58" s="47"/>
      <c r="J58" s="55"/>
      <c r="K58" s="55"/>
      <c r="L58" s="55"/>
      <c r="M58" s="55"/>
      <c r="N58" s="55"/>
      <c r="O58" s="118"/>
      <c r="P58" s="118"/>
      <c r="T58" s="55"/>
      <c r="U58" s="119"/>
      <c r="V58" s="119"/>
      <c r="W58" s="120"/>
      <c r="X58" s="120"/>
      <c r="Y58" s="120"/>
      <c r="Z58" s="55"/>
      <c r="AA58" s="55"/>
      <c r="AB58" s="55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53" customFormat="1">
      <c r="E59" s="47"/>
      <c r="J59" s="55"/>
      <c r="K59" s="55"/>
      <c r="L59" s="55"/>
      <c r="M59" s="55"/>
      <c r="N59" s="55"/>
      <c r="O59" s="118"/>
      <c r="P59" s="118"/>
      <c r="T59" s="55"/>
      <c r="U59" s="119"/>
      <c r="V59" s="119"/>
      <c r="W59" s="120"/>
      <c r="X59" s="120"/>
      <c r="Y59" s="120"/>
      <c r="Z59" s="55"/>
      <c r="AA59" s="55"/>
      <c r="AB59" s="55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53" customFormat="1">
      <c r="J60" s="55"/>
      <c r="K60" s="55"/>
      <c r="L60" s="55"/>
      <c r="M60" s="55"/>
      <c r="N60" s="55"/>
      <c r="O60" s="118"/>
      <c r="P60" s="118"/>
      <c r="T60" s="55"/>
      <c r="U60" s="119"/>
      <c r="V60" s="119"/>
      <c r="W60" s="120"/>
      <c r="X60" s="120"/>
      <c r="Y60" s="120"/>
      <c r="Z60" s="55"/>
      <c r="AA60" s="55"/>
      <c r="AB60" s="55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53" customFormat="1">
      <c r="J61" s="55"/>
      <c r="K61" s="55"/>
      <c r="L61" s="55"/>
      <c r="M61" s="55"/>
      <c r="N61" s="55"/>
      <c r="O61" s="118"/>
      <c r="P61" s="118"/>
      <c r="T61" s="55"/>
      <c r="U61" s="119"/>
      <c r="V61" s="119"/>
      <c r="W61" s="120"/>
      <c r="X61" s="120"/>
      <c r="Y61" s="120"/>
      <c r="Z61" s="55"/>
      <c r="AA61" s="55"/>
      <c r="AB61" s="55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53" customFormat="1">
      <c r="J62" s="55"/>
      <c r="K62" s="55"/>
      <c r="L62" s="55"/>
      <c r="M62" s="55"/>
      <c r="N62" s="55"/>
      <c r="O62" s="118"/>
      <c r="P62" s="118"/>
      <c r="T62" s="55"/>
      <c r="U62" s="119"/>
      <c r="V62" s="119"/>
      <c r="W62" s="120"/>
      <c r="X62" s="120"/>
      <c r="Y62" s="120"/>
      <c r="Z62" s="55"/>
      <c r="AA62" s="55"/>
      <c r="AB62" s="55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53" customFormat="1">
      <c r="J63" s="55"/>
      <c r="K63" s="55"/>
      <c r="L63" s="55"/>
      <c r="M63" s="55"/>
      <c r="N63" s="55"/>
      <c r="O63" s="118"/>
      <c r="P63" s="118"/>
      <c r="T63" s="55"/>
      <c r="U63" s="119"/>
      <c r="V63" s="119"/>
      <c r="W63" s="120"/>
      <c r="X63" s="120"/>
      <c r="Y63" s="120"/>
      <c r="Z63" s="55"/>
      <c r="AA63" s="55"/>
      <c r="AB63" s="55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53" customFormat="1">
      <c r="J64" s="55"/>
      <c r="K64" s="55"/>
      <c r="L64" s="55"/>
      <c r="M64" s="55"/>
      <c r="N64" s="55"/>
      <c r="O64" s="118"/>
      <c r="P64" s="118"/>
      <c r="T64" s="55"/>
      <c r="U64" s="119"/>
      <c r="V64" s="119"/>
      <c r="W64" s="120"/>
      <c r="X64" s="120"/>
      <c r="Y64" s="120"/>
      <c r="Z64" s="55"/>
      <c r="AA64" s="55"/>
      <c r="AB64" s="55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53" customFormat="1">
      <c r="J65" s="55"/>
      <c r="K65" s="55"/>
      <c r="L65" s="55"/>
      <c r="M65" s="55"/>
      <c r="N65" s="55"/>
      <c r="O65" s="118"/>
      <c r="P65" s="118"/>
      <c r="T65" s="55"/>
      <c r="U65" s="119"/>
      <c r="V65" s="119"/>
      <c r="W65" s="120"/>
      <c r="X65" s="120"/>
      <c r="Y65" s="120"/>
      <c r="Z65" s="55"/>
      <c r="AA65" s="55"/>
      <c r="AB65" s="5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53" customFormat="1">
      <c r="J66" s="55"/>
      <c r="K66" s="55"/>
      <c r="L66" s="55"/>
      <c r="M66" s="55"/>
      <c r="N66" s="55"/>
      <c r="O66" s="118"/>
      <c r="P66" s="118"/>
      <c r="T66" s="55"/>
      <c r="U66" s="119"/>
      <c r="V66" s="119"/>
      <c r="W66" s="120"/>
      <c r="X66" s="120"/>
      <c r="Y66" s="120"/>
      <c r="Z66" s="55"/>
      <c r="AA66" s="55"/>
      <c r="AB66" s="55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53" customFormat="1">
      <c r="J67" s="55"/>
      <c r="K67" s="55"/>
      <c r="L67" s="55"/>
      <c r="M67" s="55"/>
      <c r="N67" s="55"/>
      <c r="O67" s="118"/>
      <c r="P67" s="118"/>
      <c r="T67" s="55"/>
      <c r="U67" s="119"/>
      <c r="V67" s="119"/>
      <c r="W67" s="120"/>
      <c r="X67" s="120"/>
      <c r="Y67" s="120"/>
      <c r="Z67" s="55"/>
      <c r="AA67" s="55"/>
      <c r="AB67" s="55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53" customFormat="1">
      <c r="J68" s="55"/>
      <c r="K68" s="55"/>
      <c r="L68" s="55"/>
      <c r="M68" s="55"/>
      <c r="N68" s="55"/>
      <c r="O68" s="118"/>
      <c r="P68" s="118"/>
      <c r="T68" s="55"/>
      <c r="U68" s="119"/>
      <c r="V68" s="119"/>
      <c r="W68" s="120"/>
      <c r="X68" s="120"/>
      <c r="Y68" s="120"/>
      <c r="Z68" s="55"/>
      <c r="AA68" s="55"/>
      <c r="AB68" s="55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53" customFormat="1">
      <c r="J69" s="55"/>
      <c r="K69" s="55"/>
      <c r="L69" s="55"/>
      <c r="M69" s="55"/>
      <c r="N69" s="55"/>
      <c r="O69" s="118"/>
      <c r="P69" s="118"/>
      <c r="T69" s="55"/>
      <c r="U69" s="119"/>
      <c r="V69" s="119"/>
      <c r="W69" s="120"/>
      <c r="X69" s="120"/>
      <c r="Y69" s="120"/>
      <c r="Z69" s="55"/>
      <c r="AA69" s="55"/>
      <c r="AB69" s="55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53" customFormat="1">
      <c r="J70" s="55"/>
      <c r="K70" s="55"/>
      <c r="L70" s="55"/>
      <c r="M70" s="55"/>
      <c r="N70" s="55"/>
      <c r="O70" s="118"/>
      <c r="P70" s="118"/>
      <c r="T70" s="55"/>
      <c r="U70" s="119"/>
      <c r="V70" s="119"/>
      <c r="W70" s="120"/>
      <c r="X70" s="120"/>
      <c r="Y70" s="120"/>
      <c r="Z70" s="55"/>
      <c r="AA70" s="55"/>
      <c r="AB70" s="55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53" customFormat="1">
      <c r="J71" s="55"/>
      <c r="K71" s="55"/>
      <c r="L71" s="55"/>
      <c r="M71" s="55"/>
      <c r="N71" s="55"/>
      <c r="O71" s="118"/>
      <c r="P71" s="118"/>
      <c r="T71" s="55"/>
      <c r="U71" s="119"/>
      <c r="V71" s="119"/>
      <c r="W71" s="120"/>
      <c r="X71" s="120"/>
      <c r="Y71" s="120"/>
      <c r="Z71" s="55"/>
      <c r="AA71" s="55"/>
      <c r="AB71" s="55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53" customFormat="1">
      <c r="J72" s="55"/>
      <c r="K72" s="55"/>
      <c r="L72" s="55"/>
      <c r="M72" s="55"/>
      <c r="N72" s="55"/>
      <c r="O72" s="118"/>
      <c r="P72" s="118"/>
      <c r="T72" s="55"/>
      <c r="U72" s="119"/>
      <c r="V72" s="119"/>
      <c r="W72" s="120"/>
      <c r="X72" s="120"/>
      <c r="Y72" s="120"/>
      <c r="Z72" s="55"/>
      <c r="AA72" s="55"/>
      <c r="AB72" s="55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53" customFormat="1">
      <c r="J73" s="55"/>
      <c r="K73" s="55"/>
      <c r="L73" s="55"/>
      <c r="M73" s="55"/>
      <c r="N73" s="55"/>
      <c r="O73" s="118"/>
      <c r="P73" s="118"/>
      <c r="T73" s="55"/>
      <c r="U73" s="119"/>
      <c r="V73" s="119"/>
      <c r="W73" s="120"/>
      <c r="X73" s="120"/>
      <c r="Y73" s="120"/>
      <c r="Z73" s="55"/>
      <c r="AA73" s="55"/>
      <c r="AB73" s="55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53" customFormat="1">
      <c r="J74" s="55"/>
      <c r="K74" s="55"/>
      <c r="L74" s="55"/>
      <c r="M74" s="55"/>
      <c r="N74" s="55"/>
      <c r="O74" s="118"/>
      <c r="P74" s="118"/>
      <c r="T74" s="55"/>
      <c r="U74" s="119"/>
      <c r="V74" s="119"/>
      <c r="W74" s="120"/>
      <c r="X74" s="120"/>
      <c r="Y74" s="120"/>
      <c r="Z74" s="55"/>
      <c r="AA74" s="55"/>
      <c r="AB74" s="55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53" customFormat="1">
      <c r="J75" s="55"/>
      <c r="K75" s="55"/>
      <c r="L75" s="55"/>
      <c r="M75" s="55"/>
      <c r="N75" s="55"/>
      <c r="O75" s="118"/>
      <c r="P75" s="118"/>
      <c r="T75" s="55"/>
      <c r="U75" s="119"/>
      <c r="V75" s="119"/>
      <c r="W75" s="120"/>
      <c r="X75" s="120"/>
      <c r="Y75" s="120"/>
      <c r="Z75" s="55"/>
      <c r="AA75" s="55"/>
      <c r="AB75" s="5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53" customFormat="1">
      <c r="J76" s="55"/>
      <c r="K76" s="55"/>
      <c r="L76" s="55"/>
      <c r="M76" s="55"/>
      <c r="N76" s="55"/>
      <c r="O76" s="118"/>
      <c r="P76" s="118"/>
      <c r="T76" s="55"/>
      <c r="U76" s="119"/>
      <c r="V76" s="119"/>
      <c r="W76" s="120"/>
      <c r="X76" s="120"/>
      <c r="Y76" s="120"/>
      <c r="Z76" s="55"/>
      <c r="AA76" s="55"/>
      <c r="AB76" s="55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53" customFormat="1">
      <c r="J77" s="55"/>
      <c r="K77" s="55"/>
      <c r="L77" s="55"/>
      <c r="M77" s="55"/>
      <c r="N77" s="55"/>
      <c r="O77" s="118"/>
      <c r="P77" s="118"/>
      <c r="T77" s="55"/>
      <c r="U77" s="119"/>
      <c r="V77" s="119"/>
      <c r="W77" s="120"/>
      <c r="X77" s="120"/>
      <c r="Y77" s="120"/>
      <c r="Z77" s="55"/>
      <c r="AA77" s="55"/>
      <c r="AB77" s="55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53" customFormat="1">
      <c r="J78" s="55"/>
      <c r="K78" s="55"/>
      <c r="L78" s="55"/>
      <c r="M78" s="55"/>
      <c r="N78" s="55"/>
      <c r="O78" s="118"/>
      <c r="P78" s="118"/>
      <c r="T78" s="55"/>
      <c r="U78" s="119"/>
      <c r="V78" s="119"/>
      <c r="W78" s="120"/>
      <c r="X78" s="120"/>
      <c r="Y78" s="120"/>
      <c r="Z78" s="55"/>
      <c r="AA78" s="55"/>
      <c r="AB78" s="55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53" customFormat="1">
      <c r="J79" s="55"/>
      <c r="K79" s="55"/>
      <c r="L79" s="55"/>
      <c r="M79" s="55"/>
      <c r="N79" s="55"/>
      <c r="O79" s="118"/>
      <c r="P79" s="118"/>
      <c r="T79" s="55"/>
      <c r="U79" s="119"/>
      <c r="V79" s="119"/>
      <c r="W79" s="120"/>
      <c r="X79" s="120"/>
      <c r="Y79" s="120"/>
      <c r="Z79" s="55"/>
      <c r="AA79" s="55"/>
      <c r="AB79" s="55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53" customFormat="1">
      <c r="J80" s="55"/>
      <c r="K80" s="55"/>
      <c r="L80" s="55"/>
      <c r="M80" s="55"/>
      <c r="N80" s="55"/>
      <c r="O80" s="118"/>
      <c r="P80" s="118"/>
      <c r="T80" s="55"/>
      <c r="U80" s="119"/>
      <c r="V80" s="119"/>
      <c r="W80" s="120"/>
      <c r="X80" s="120"/>
      <c r="Y80" s="120"/>
      <c r="Z80" s="55"/>
      <c r="AA80" s="55"/>
      <c r="AB80" s="55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53" customFormat="1">
      <c r="J81" s="55"/>
      <c r="K81" s="55"/>
      <c r="L81" s="55"/>
      <c r="M81" s="55"/>
      <c r="N81" s="55"/>
      <c r="O81" s="118"/>
      <c r="P81" s="118"/>
      <c r="T81" s="55"/>
      <c r="U81" s="119"/>
      <c r="V81" s="119"/>
      <c r="W81" s="120"/>
      <c r="X81" s="120"/>
      <c r="Y81" s="120"/>
      <c r="Z81" s="55"/>
      <c r="AA81" s="55"/>
      <c r="AB81" s="55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53" customFormat="1">
      <c r="J82" s="55"/>
      <c r="K82" s="55"/>
      <c r="L82" s="55"/>
      <c r="M82" s="55"/>
      <c r="N82" s="55"/>
      <c r="O82" s="118"/>
      <c r="P82" s="118"/>
      <c r="T82" s="55"/>
      <c r="U82" s="119"/>
      <c r="V82" s="119"/>
      <c r="W82" s="120"/>
      <c r="X82" s="120"/>
      <c r="Y82" s="120"/>
      <c r="Z82" s="55"/>
      <c r="AA82" s="55"/>
      <c r="AB82" s="55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53" customFormat="1">
      <c r="J83" s="55"/>
      <c r="K83" s="55"/>
      <c r="L83" s="55"/>
      <c r="M83" s="55"/>
      <c r="N83" s="55"/>
      <c r="O83" s="118"/>
      <c r="P83" s="118"/>
      <c r="T83" s="55"/>
      <c r="U83" s="119"/>
      <c r="V83" s="119"/>
      <c r="W83" s="120"/>
      <c r="X83" s="120"/>
      <c r="Y83" s="120"/>
      <c r="Z83" s="55"/>
      <c r="AA83" s="55"/>
      <c r="AB83" s="55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53" customFormat="1">
      <c r="O84" s="118"/>
      <c r="P84" s="118"/>
      <c r="U84" s="120"/>
      <c r="V84" s="120"/>
      <c r="W84" s="120"/>
      <c r="X84" s="120"/>
      <c r="Y84" s="120"/>
      <c r="Z84" s="55"/>
      <c r="AA84" s="55"/>
      <c r="AB84" s="55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53" customFormat="1">
      <c r="O85" s="118"/>
      <c r="P85" s="118"/>
      <c r="U85" s="120"/>
      <c r="V85" s="120"/>
      <c r="W85" s="120"/>
      <c r="X85" s="120"/>
      <c r="Y85" s="120"/>
      <c r="Z85" s="55"/>
      <c r="AA85" s="55"/>
      <c r="AB85" s="5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53" customFormat="1">
      <c r="O86" s="118"/>
      <c r="P86" s="118"/>
      <c r="U86" s="120"/>
      <c r="V86" s="120"/>
      <c r="W86" s="120"/>
      <c r="X86" s="120"/>
      <c r="Y86" s="120"/>
      <c r="Z86" s="55"/>
      <c r="AA86" s="55"/>
      <c r="AB86" s="55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53" customFormat="1">
      <c r="O87" s="118"/>
      <c r="P87" s="118"/>
      <c r="U87" s="120"/>
      <c r="V87" s="120"/>
      <c r="W87" s="120"/>
      <c r="X87" s="120"/>
      <c r="Y87" s="120"/>
      <c r="Z87" s="55"/>
      <c r="AA87" s="55"/>
      <c r="AB87" s="55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53" customFormat="1">
      <c r="O88" s="118"/>
      <c r="P88" s="118"/>
      <c r="U88" s="120"/>
      <c r="V88" s="120"/>
      <c r="W88" s="120"/>
      <c r="X88" s="120"/>
      <c r="Y88" s="120"/>
      <c r="Z88" s="55"/>
      <c r="AA88" s="55"/>
      <c r="AB88" s="55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53" customFormat="1">
      <c r="O89" s="118"/>
      <c r="P89" s="118"/>
      <c r="U89" s="120"/>
      <c r="V89" s="120"/>
      <c r="W89" s="120"/>
      <c r="X89" s="120"/>
      <c r="Y89" s="120"/>
      <c r="Z89" s="55"/>
      <c r="AA89" s="55"/>
      <c r="AB89" s="55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53" customFormat="1">
      <c r="O90" s="118"/>
      <c r="P90" s="118"/>
      <c r="U90" s="120"/>
      <c r="V90" s="120"/>
      <c r="W90" s="120"/>
      <c r="X90" s="120"/>
      <c r="Y90" s="120"/>
      <c r="Z90" s="55"/>
      <c r="AA90" s="55"/>
      <c r="AB90" s="55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53" customFormat="1">
      <c r="O91" s="118"/>
      <c r="P91" s="118"/>
      <c r="U91" s="120"/>
      <c r="V91" s="120"/>
      <c r="W91" s="120"/>
      <c r="X91" s="120"/>
      <c r="Y91" s="120"/>
      <c r="Z91" s="55"/>
      <c r="AA91" s="55"/>
      <c r="AB91" s="55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53" customFormat="1">
      <c r="O92" s="118"/>
      <c r="P92" s="118"/>
      <c r="U92" s="120"/>
      <c r="V92" s="120"/>
      <c r="W92" s="120"/>
      <c r="X92" s="120"/>
      <c r="Y92" s="120"/>
      <c r="Z92" s="55"/>
      <c r="AA92" s="55"/>
      <c r="AB92" s="55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53" customFormat="1">
      <c r="O93" s="118"/>
      <c r="P93" s="118"/>
      <c r="U93" s="120"/>
      <c r="V93" s="120"/>
      <c r="W93" s="120"/>
      <c r="X93" s="120"/>
      <c r="Y93" s="120"/>
      <c r="Z93" s="55"/>
      <c r="AA93" s="55"/>
      <c r="AB93" s="55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53" customFormat="1">
      <c r="O94" s="118"/>
      <c r="P94" s="118"/>
      <c r="U94" s="120"/>
      <c r="V94" s="120"/>
      <c r="W94" s="120"/>
      <c r="X94" s="120"/>
      <c r="Y94" s="120"/>
      <c r="Z94" s="55"/>
      <c r="AA94" s="55"/>
      <c r="AB94" s="55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53" customFormat="1">
      <c r="O95" s="118"/>
      <c r="P95" s="118"/>
      <c r="U95" s="120"/>
      <c r="V95" s="120"/>
      <c r="W95" s="120"/>
      <c r="X95" s="120"/>
      <c r="Y95" s="120"/>
      <c r="Z95" s="55"/>
      <c r="AA95" s="55"/>
      <c r="AB95" s="5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53" customFormat="1">
      <c r="O96" s="118"/>
      <c r="P96" s="118"/>
      <c r="U96" s="120"/>
      <c r="V96" s="120"/>
      <c r="W96" s="120"/>
      <c r="X96" s="120"/>
      <c r="Y96" s="120"/>
      <c r="Z96" s="55"/>
      <c r="AA96" s="55"/>
      <c r="AB96" s="55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53" customFormat="1">
      <c r="O97" s="118"/>
      <c r="P97" s="118"/>
      <c r="U97" s="120"/>
      <c r="V97" s="120"/>
      <c r="W97" s="120"/>
      <c r="X97" s="120"/>
      <c r="Y97" s="120"/>
      <c r="Z97" s="55"/>
      <c r="AA97" s="55"/>
      <c r="AB97" s="55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53" customFormat="1">
      <c r="O98" s="118"/>
      <c r="P98" s="118"/>
      <c r="U98" s="120"/>
      <c r="V98" s="120"/>
      <c r="W98" s="120"/>
      <c r="X98" s="120"/>
      <c r="Y98" s="120"/>
      <c r="Z98" s="55"/>
      <c r="AA98" s="55"/>
      <c r="AB98" s="55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53" customFormat="1">
      <c r="O99" s="118"/>
      <c r="P99" s="118"/>
      <c r="U99" s="120"/>
      <c r="V99" s="120"/>
      <c r="W99" s="120"/>
      <c r="X99" s="120"/>
      <c r="Y99" s="120"/>
      <c r="Z99" s="55"/>
      <c r="AA99" s="55"/>
      <c r="AB99" s="55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53" customFormat="1">
      <c r="O100" s="118"/>
      <c r="P100" s="118"/>
      <c r="U100" s="120"/>
      <c r="V100" s="120"/>
      <c r="W100" s="120"/>
      <c r="X100" s="120"/>
      <c r="Y100" s="120"/>
      <c r="Z100" s="55"/>
      <c r="AA100" s="55"/>
      <c r="AB100" s="55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53" customFormat="1">
      <c r="O101" s="118"/>
      <c r="P101" s="118"/>
      <c r="U101" s="120"/>
      <c r="V101" s="120"/>
      <c r="W101" s="120"/>
      <c r="X101" s="120"/>
      <c r="Y101" s="120"/>
      <c r="Z101" s="55"/>
      <c r="AA101" s="55"/>
      <c r="AB101" s="55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53" customFormat="1">
      <c r="O102" s="118"/>
      <c r="P102" s="118"/>
      <c r="U102" s="120"/>
      <c r="V102" s="120"/>
      <c r="W102" s="120"/>
      <c r="X102" s="120"/>
      <c r="Y102" s="120"/>
      <c r="Z102" s="55"/>
      <c r="AA102" s="55"/>
      <c r="AB102" s="55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53" customFormat="1">
      <c r="O103" s="118"/>
      <c r="P103" s="118"/>
      <c r="U103" s="120"/>
      <c r="V103" s="120"/>
      <c r="W103" s="120"/>
      <c r="X103" s="120"/>
      <c r="Y103" s="120"/>
      <c r="Z103" s="55"/>
      <c r="AA103" s="55"/>
      <c r="AB103" s="55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53" customFormat="1">
      <c r="O104" s="118"/>
      <c r="P104" s="118"/>
      <c r="U104" s="120"/>
      <c r="V104" s="120"/>
      <c r="W104" s="120"/>
      <c r="X104" s="120"/>
      <c r="Y104" s="120"/>
      <c r="Z104" s="55"/>
      <c r="AA104" s="55"/>
      <c r="AB104" s="55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53" customFormat="1">
      <c r="O105" s="118"/>
      <c r="P105" s="118"/>
      <c r="U105" s="120"/>
      <c r="V105" s="120"/>
      <c r="W105" s="120"/>
      <c r="X105" s="120"/>
      <c r="Y105" s="120"/>
      <c r="Z105" s="55"/>
      <c r="AA105" s="55"/>
      <c r="AB105" s="5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53" customFormat="1">
      <c r="O106" s="118"/>
      <c r="P106" s="118"/>
      <c r="U106" s="120"/>
      <c r="V106" s="120"/>
      <c r="W106" s="120"/>
      <c r="X106" s="120"/>
      <c r="Y106" s="120"/>
      <c r="Z106" s="55"/>
      <c r="AA106" s="55"/>
      <c r="AB106" s="55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53" customFormat="1">
      <c r="O107" s="118"/>
      <c r="P107" s="118"/>
      <c r="U107" s="120"/>
      <c r="V107" s="120"/>
      <c r="W107" s="120"/>
      <c r="X107" s="120"/>
      <c r="Y107" s="120"/>
      <c r="Z107" s="55"/>
      <c r="AA107" s="55"/>
      <c r="AB107" s="55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53" customFormat="1">
      <c r="O108" s="118"/>
      <c r="P108" s="118"/>
      <c r="U108" s="120"/>
      <c r="V108" s="120"/>
      <c r="W108" s="120"/>
      <c r="X108" s="120"/>
      <c r="Y108" s="120"/>
      <c r="Z108" s="55"/>
      <c r="AA108" s="55"/>
      <c r="AB108" s="55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53" customFormat="1">
      <c r="O109" s="118"/>
      <c r="P109" s="118"/>
      <c r="U109" s="120"/>
      <c r="V109" s="120"/>
      <c r="W109" s="120"/>
      <c r="X109" s="120"/>
      <c r="Y109" s="120"/>
      <c r="Z109" s="55"/>
      <c r="AA109" s="55"/>
      <c r="AB109" s="55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53" customFormat="1">
      <c r="O110" s="118"/>
      <c r="P110" s="118"/>
      <c r="U110" s="120"/>
      <c r="V110" s="120"/>
      <c r="W110" s="120"/>
      <c r="X110" s="120"/>
      <c r="Y110" s="120"/>
      <c r="Z110" s="55"/>
      <c r="AA110" s="55"/>
      <c r="AB110" s="55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53" customFormat="1">
      <c r="O111" s="118"/>
      <c r="P111" s="118"/>
      <c r="U111" s="120"/>
      <c r="V111" s="120"/>
      <c r="W111" s="120"/>
      <c r="X111" s="120"/>
      <c r="Y111" s="120"/>
      <c r="Z111" s="55"/>
      <c r="AA111" s="55"/>
      <c r="AB111" s="55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53" customFormat="1">
      <c r="O112" s="118"/>
      <c r="P112" s="118"/>
      <c r="U112" s="120"/>
      <c r="V112" s="120"/>
      <c r="W112" s="120"/>
      <c r="X112" s="120"/>
      <c r="Y112" s="120"/>
      <c r="Z112" s="55"/>
      <c r="AA112" s="55"/>
      <c r="AB112" s="55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53" customFormat="1">
      <c r="O113" s="118"/>
      <c r="P113" s="118"/>
      <c r="U113" s="120"/>
      <c r="V113" s="120"/>
      <c r="W113" s="120"/>
      <c r="X113" s="120"/>
      <c r="Y113" s="120"/>
      <c r="Z113" s="55"/>
      <c r="AA113" s="55"/>
      <c r="AB113" s="55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53" customFormat="1">
      <c r="O114" s="118"/>
      <c r="P114" s="118"/>
      <c r="U114" s="120"/>
      <c r="V114" s="120"/>
      <c r="W114" s="120"/>
      <c r="X114" s="120"/>
      <c r="Y114" s="120"/>
      <c r="Z114" s="55"/>
      <c r="AA114" s="55"/>
      <c r="AB114" s="55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53" customFormat="1">
      <c r="O115" s="118"/>
      <c r="P115" s="118"/>
      <c r="U115" s="120"/>
      <c r="V115" s="120"/>
      <c r="W115" s="120"/>
      <c r="X115" s="120"/>
      <c r="Y115" s="120"/>
      <c r="Z115" s="55"/>
      <c r="AA115" s="55"/>
      <c r="AB115" s="5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53" customFormat="1">
      <c r="O116" s="118"/>
      <c r="P116" s="118"/>
      <c r="U116" s="120"/>
      <c r="V116" s="120"/>
      <c r="W116" s="120"/>
      <c r="X116" s="120"/>
      <c r="Y116" s="120"/>
      <c r="Z116" s="55"/>
      <c r="AA116" s="55"/>
      <c r="AB116" s="55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53" customFormat="1">
      <c r="O117" s="118"/>
      <c r="P117" s="118"/>
      <c r="U117" s="120"/>
      <c r="V117" s="120"/>
      <c r="W117" s="120"/>
      <c r="X117" s="120"/>
      <c r="Y117" s="120"/>
      <c r="Z117" s="55"/>
      <c r="AA117" s="55"/>
      <c r="AB117" s="55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53" customFormat="1">
      <c r="O118" s="118"/>
      <c r="P118" s="118"/>
      <c r="U118" s="120"/>
      <c r="V118" s="120"/>
      <c r="W118" s="120"/>
      <c r="X118" s="120"/>
      <c r="Y118" s="120"/>
      <c r="Z118" s="55"/>
      <c r="AA118" s="55"/>
      <c r="AB118" s="55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53" customFormat="1">
      <c r="O119" s="118"/>
      <c r="P119" s="118"/>
      <c r="U119" s="120"/>
      <c r="V119" s="120"/>
      <c r="W119" s="120"/>
      <c r="X119" s="120"/>
      <c r="Y119" s="120"/>
      <c r="Z119" s="55"/>
      <c r="AA119" s="55"/>
      <c r="AB119" s="55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53" customFormat="1">
      <c r="O120" s="118"/>
      <c r="P120" s="118"/>
      <c r="U120" s="120"/>
      <c r="V120" s="120"/>
      <c r="W120" s="120"/>
      <c r="X120" s="120"/>
      <c r="Y120" s="120"/>
      <c r="Z120" s="55"/>
      <c r="AA120" s="55"/>
      <c r="AB120" s="55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53" customFormat="1">
      <c r="O121" s="118"/>
      <c r="P121" s="118"/>
      <c r="U121" s="120"/>
      <c r="V121" s="120"/>
      <c r="W121" s="120"/>
      <c r="X121" s="120"/>
      <c r="Y121" s="120"/>
      <c r="Z121" s="55"/>
      <c r="AA121" s="55"/>
      <c r="AB121" s="55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53" customFormat="1">
      <c r="O122" s="118"/>
      <c r="P122" s="118"/>
      <c r="U122" s="120"/>
      <c r="V122" s="120"/>
      <c r="W122" s="120"/>
      <c r="X122" s="120"/>
      <c r="Y122" s="120"/>
      <c r="Z122" s="55"/>
      <c r="AA122" s="55"/>
      <c r="AB122" s="55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53" customFormat="1">
      <c r="O123" s="118"/>
      <c r="P123" s="118"/>
      <c r="U123" s="120"/>
      <c r="V123" s="120"/>
      <c r="W123" s="120"/>
      <c r="X123" s="120"/>
      <c r="Y123" s="120"/>
      <c r="Z123" s="55"/>
      <c r="AA123" s="55"/>
      <c r="AB123" s="55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53" customFormat="1">
      <c r="O124" s="118"/>
      <c r="P124" s="118"/>
      <c r="U124" s="120"/>
      <c r="V124" s="120"/>
      <c r="W124" s="120"/>
      <c r="X124" s="120"/>
      <c r="Y124" s="120"/>
      <c r="Z124" s="55"/>
      <c r="AA124" s="55"/>
      <c r="AB124" s="55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53" customFormat="1">
      <c r="O125" s="118"/>
      <c r="P125" s="118"/>
      <c r="U125" s="120"/>
      <c r="V125" s="120"/>
      <c r="W125" s="120"/>
      <c r="X125" s="120"/>
      <c r="Y125" s="120"/>
      <c r="Z125" s="55"/>
      <c r="AA125" s="55"/>
      <c r="AB125" s="5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53" customFormat="1">
      <c r="O126" s="118"/>
      <c r="P126" s="118"/>
      <c r="U126" s="120"/>
      <c r="V126" s="120"/>
      <c r="W126" s="120"/>
      <c r="X126" s="120"/>
      <c r="Y126" s="120"/>
      <c r="Z126" s="55"/>
      <c r="AA126" s="55"/>
      <c r="AB126" s="55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53" customFormat="1">
      <c r="O127" s="118"/>
      <c r="P127" s="118"/>
      <c r="U127" s="120"/>
      <c r="V127" s="120"/>
      <c r="W127" s="120"/>
      <c r="X127" s="120"/>
      <c r="Y127" s="120"/>
      <c r="Z127" s="55"/>
      <c r="AA127" s="55"/>
      <c r="AB127" s="55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53" customFormat="1">
      <c r="O128" s="118"/>
      <c r="P128" s="118"/>
      <c r="U128" s="120"/>
      <c r="V128" s="120"/>
      <c r="W128" s="120"/>
      <c r="X128" s="120"/>
      <c r="Y128" s="120"/>
      <c r="Z128" s="55"/>
      <c r="AA128" s="55"/>
      <c r="AB128" s="55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53" customFormat="1">
      <c r="O129" s="118"/>
      <c r="P129" s="118"/>
      <c r="U129" s="120"/>
      <c r="V129" s="120"/>
      <c r="W129" s="120"/>
      <c r="X129" s="120"/>
      <c r="Y129" s="120"/>
      <c r="Z129" s="55"/>
      <c r="AA129" s="55"/>
      <c r="AB129" s="55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53" customFormat="1">
      <c r="O130" s="118"/>
      <c r="P130" s="118"/>
      <c r="U130" s="120"/>
      <c r="V130" s="120"/>
      <c r="W130" s="120"/>
      <c r="X130" s="120"/>
      <c r="Y130" s="120"/>
      <c r="Z130" s="55"/>
      <c r="AA130" s="55"/>
      <c r="AB130" s="55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53" customFormat="1">
      <c r="O131" s="118"/>
      <c r="P131" s="118"/>
      <c r="U131" s="120"/>
      <c r="V131" s="120"/>
      <c r="W131" s="120"/>
      <c r="X131" s="120"/>
      <c r="Y131" s="120"/>
      <c r="Z131" s="55"/>
      <c r="AA131" s="55"/>
      <c r="AB131" s="55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53" customFormat="1">
      <c r="O132" s="118"/>
      <c r="P132" s="118"/>
      <c r="U132" s="120"/>
      <c r="V132" s="120"/>
      <c r="W132" s="120"/>
      <c r="X132" s="120"/>
      <c r="Y132" s="120"/>
      <c r="Z132" s="55"/>
      <c r="AA132" s="55"/>
      <c r="AB132" s="55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53" customFormat="1">
      <c r="O133" s="118"/>
      <c r="P133" s="118"/>
      <c r="U133" s="120"/>
      <c r="V133" s="120"/>
      <c r="W133" s="120"/>
      <c r="X133" s="120"/>
      <c r="Y133" s="120"/>
      <c r="Z133" s="55"/>
      <c r="AA133" s="55"/>
      <c r="AB133" s="55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53" customFormat="1">
      <c r="O134" s="118"/>
      <c r="P134" s="118"/>
      <c r="U134" s="120"/>
      <c r="V134" s="120"/>
      <c r="W134" s="120"/>
      <c r="X134" s="120"/>
      <c r="Y134" s="120"/>
      <c r="Z134" s="55"/>
      <c r="AA134" s="55"/>
      <c r="AB134" s="55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53" customFormat="1">
      <c r="O135" s="118"/>
      <c r="P135" s="118"/>
      <c r="U135" s="120"/>
      <c r="V135" s="120"/>
      <c r="W135" s="120"/>
      <c r="X135" s="120"/>
      <c r="Y135" s="120"/>
      <c r="Z135" s="55"/>
      <c r="AA135" s="55"/>
      <c r="AB135" s="5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53" customFormat="1">
      <c r="O136" s="118"/>
      <c r="P136" s="118"/>
      <c r="U136" s="120"/>
      <c r="V136" s="120"/>
      <c r="W136" s="120"/>
      <c r="X136" s="120"/>
      <c r="Y136" s="120"/>
      <c r="Z136" s="55"/>
      <c r="AA136" s="55"/>
      <c r="AB136" s="55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53" customFormat="1">
      <c r="O137" s="118"/>
      <c r="P137" s="118"/>
      <c r="U137" s="120"/>
      <c r="V137" s="120"/>
      <c r="W137" s="120"/>
      <c r="X137" s="120"/>
      <c r="Y137" s="120"/>
      <c r="Z137" s="55"/>
      <c r="AA137" s="55"/>
      <c r="AB137" s="55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53" customFormat="1">
      <c r="O138" s="118"/>
      <c r="P138" s="118"/>
      <c r="U138" s="120"/>
      <c r="V138" s="120"/>
      <c r="W138" s="120"/>
      <c r="X138" s="120"/>
      <c r="Y138" s="120"/>
      <c r="Z138" s="55"/>
      <c r="AA138" s="55"/>
      <c r="AB138" s="55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53" customFormat="1">
      <c r="O139" s="118"/>
      <c r="P139" s="118"/>
      <c r="U139" s="120"/>
      <c r="V139" s="120"/>
      <c r="W139" s="120"/>
      <c r="X139" s="120"/>
      <c r="Y139" s="120"/>
      <c r="Z139" s="55"/>
      <c r="AA139" s="55"/>
      <c r="AB139" s="55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53" customFormat="1">
      <c r="O140" s="118"/>
      <c r="P140" s="118"/>
      <c r="U140" s="120"/>
      <c r="V140" s="120"/>
      <c r="W140" s="120"/>
      <c r="X140" s="120"/>
      <c r="Y140" s="120"/>
      <c r="Z140" s="55"/>
      <c r="AA140" s="55"/>
      <c r="AB140" s="55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53" customFormat="1">
      <c r="O141" s="118"/>
      <c r="P141" s="118"/>
      <c r="U141" s="120"/>
      <c r="V141" s="120"/>
      <c r="W141" s="120"/>
      <c r="X141" s="120"/>
      <c r="Y141" s="120"/>
      <c r="Z141" s="55"/>
      <c r="AA141" s="55"/>
      <c r="AB141" s="55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53" customFormat="1">
      <c r="O142" s="118"/>
      <c r="P142" s="118"/>
      <c r="U142" s="120"/>
      <c r="V142" s="120"/>
      <c r="W142" s="120"/>
      <c r="X142" s="120"/>
      <c r="Y142" s="120"/>
      <c r="Z142" s="55"/>
      <c r="AA142" s="55"/>
      <c r="AB142" s="55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53" customFormat="1">
      <c r="O143" s="118"/>
      <c r="P143" s="118"/>
      <c r="U143" s="120"/>
      <c r="V143" s="120"/>
      <c r="W143" s="120"/>
      <c r="X143" s="120"/>
      <c r="Y143" s="120"/>
      <c r="Z143" s="55"/>
      <c r="AA143" s="55"/>
      <c r="AB143" s="55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53" customFormat="1">
      <c r="O144" s="118"/>
      <c r="P144" s="118"/>
      <c r="U144" s="120"/>
      <c r="V144" s="120"/>
      <c r="W144" s="120"/>
      <c r="X144" s="120"/>
      <c r="Y144" s="120"/>
      <c r="Z144" s="55"/>
      <c r="AA144" s="55"/>
      <c r="AB144" s="55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53" customFormat="1">
      <c r="O145" s="118"/>
      <c r="P145" s="118"/>
      <c r="U145" s="120"/>
      <c r="V145" s="120"/>
      <c r="W145" s="120"/>
      <c r="X145" s="120"/>
      <c r="Y145" s="120"/>
      <c r="Z145" s="55"/>
      <c r="AA145" s="55"/>
      <c r="AB145" s="5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53" customFormat="1">
      <c r="O146" s="118"/>
      <c r="P146" s="118"/>
      <c r="U146" s="120"/>
      <c r="V146" s="120"/>
      <c r="W146" s="120"/>
      <c r="X146" s="120"/>
      <c r="Y146" s="120"/>
      <c r="Z146" s="55"/>
      <c r="AA146" s="55"/>
      <c r="AB146" s="55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53" customFormat="1">
      <c r="O147" s="118"/>
      <c r="P147" s="118"/>
      <c r="U147" s="120"/>
      <c r="V147" s="120"/>
      <c r="W147" s="120"/>
      <c r="X147" s="120"/>
      <c r="Y147" s="120"/>
      <c r="Z147" s="55"/>
      <c r="AA147" s="55"/>
      <c r="AB147" s="55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53" customFormat="1">
      <c r="O148" s="118"/>
      <c r="P148" s="118"/>
      <c r="U148" s="120"/>
      <c r="V148" s="120"/>
      <c r="W148" s="120"/>
      <c r="X148" s="120"/>
      <c r="Y148" s="120"/>
      <c r="Z148" s="55"/>
      <c r="AA148" s="55"/>
      <c r="AB148" s="55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53" customFormat="1">
      <c r="O149" s="118"/>
      <c r="P149" s="118"/>
      <c r="U149" s="120"/>
      <c r="V149" s="120"/>
      <c r="W149" s="120"/>
      <c r="X149" s="120"/>
      <c r="Y149" s="120"/>
      <c r="Z149" s="55"/>
      <c r="AA149" s="55"/>
      <c r="AB149" s="55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53" customFormat="1">
      <c r="O150" s="118"/>
      <c r="P150" s="118"/>
      <c r="U150" s="120"/>
      <c r="V150" s="120"/>
      <c r="W150" s="120"/>
      <c r="X150" s="120"/>
      <c r="Y150" s="120"/>
      <c r="Z150" s="55"/>
      <c r="AA150" s="55"/>
      <c r="AB150" s="55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53" customFormat="1">
      <c r="O151" s="118"/>
      <c r="P151" s="118"/>
      <c r="U151" s="120"/>
      <c r="V151" s="120"/>
      <c r="W151" s="120"/>
      <c r="X151" s="120"/>
      <c r="Y151" s="120"/>
      <c r="Z151" s="55"/>
      <c r="AA151" s="55"/>
      <c r="AB151" s="55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53" customFormat="1">
      <c r="O152" s="118"/>
      <c r="P152" s="118"/>
      <c r="U152" s="120"/>
      <c r="V152" s="120"/>
      <c r="W152" s="120"/>
      <c r="X152" s="120"/>
      <c r="Y152" s="120"/>
      <c r="Z152" s="55"/>
      <c r="AA152" s="55"/>
      <c r="AB152" s="55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53" customFormat="1">
      <c r="O153" s="118"/>
      <c r="P153" s="118"/>
      <c r="U153" s="120"/>
      <c r="V153" s="120"/>
      <c r="W153" s="120"/>
      <c r="X153" s="120"/>
      <c r="Y153" s="120"/>
      <c r="Z153" s="55"/>
      <c r="AA153" s="55"/>
      <c r="AB153" s="55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53" customFormat="1">
      <c r="O154" s="118"/>
      <c r="P154" s="118"/>
      <c r="U154" s="120"/>
      <c r="V154" s="120"/>
      <c r="W154" s="120"/>
      <c r="X154" s="120"/>
      <c r="Y154" s="120"/>
      <c r="Z154" s="55"/>
      <c r="AA154" s="55"/>
      <c r="AB154" s="55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53" customFormat="1">
      <c r="O155" s="118"/>
      <c r="P155" s="118"/>
      <c r="U155" s="120"/>
      <c r="V155" s="120"/>
      <c r="W155" s="120"/>
      <c r="X155" s="120"/>
      <c r="Y155" s="120"/>
      <c r="Z155" s="55"/>
      <c r="AA155" s="55"/>
      <c r="AB155" s="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53" customFormat="1">
      <c r="O156" s="118"/>
      <c r="P156" s="118"/>
      <c r="U156" s="120"/>
      <c r="V156" s="120"/>
      <c r="W156" s="120"/>
      <c r="X156" s="120"/>
      <c r="Y156" s="120"/>
      <c r="Z156" s="55"/>
      <c r="AA156" s="55"/>
      <c r="AB156" s="55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53" customFormat="1">
      <c r="O157" s="118"/>
      <c r="P157" s="118"/>
      <c r="U157" s="120"/>
      <c r="V157" s="120"/>
      <c r="W157" s="120"/>
      <c r="X157" s="120"/>
      <c r="Y157" s="120"/>
      <c r="Z157" s="55"/>
      <c r="AA157" s="55"/>
      <c r="AB157" s="55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53" customFormat="1">
      <c r="O158" s="118"/>
      <c r="P158" s="118"/>
      <c r="U158" s="120"/>
      <c r="V158" s="120"/>
      <c r="W158" s="120"/>
      <c r="X158" s="120"/>
      <c r="Y158" s="120"/>
      <c r="Z158" s="55"/>
      <c r="AA158" s="55"/>
      <c r="AB158" s="55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53" customFormat="1">
      <c r="O159" s="118"/>
      <c r="P159" s="118"/>
      <c r="U159" s="120"/>
      <c r="V159" s="120"/>
      <c r="W159" s="120"/>
      <c r="X159" s="120"/>
      <c r="Y159" s="120"/>
      <c r="Z159" s="55"/>
      <c r="AA159" s="55"/>
      <c r="AB159" s="55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53" customFormat="1">
      <c r="O160" s="118"/>
      <c r="P160" s="118"/>
      <c r="U160" s="120"/>
      <c r="V160" s="120"/>
      <c r="W160" s="120"/>
      <c r="X160" s="120"/>
      <c r="Y160" s="120"/>
      <c r="Z160" s="55"/>
      <c r="AA160" s="55"/>
      <c r="AB160" s="55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53" customFormat="1">
      <c r="O161" s="118"/>
      <c r="P161" s="118"/>
      <c r="U161" s="120"/>
      <c r="V161" s="120"/>
      <c r="W161" s="120"/>
      <c r="X161" s="120"/>
      <c r="Y161" s="120"/>
      <c r="Z161" s="55"/>
      <c r="AA161" s="55"/>
      <c r="AB161" s="55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53" customFormat="1">
      <c r="O162" s="118"/>
      <c r="P162" s="118"/>
      <c r="U162" s="120"/>
      <c r="V162" s="120"/>
      <c r="W162" s="120"/>
      <c r="X162" s="120"/>
      <c r="Y162" s="120"/>
      <c r="Z162" s="55"/>
      <c r="AA162" s="55"/>
      <c r="AB162" s="55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53" customFormat="1">
      <c r="O163" s="118"/>
      <c r="P163" s="118"/>
      <c r="U163" s="120"/>
      <c r="V163" s="120"/>
      <c r="W163" s="120"/>
      <c r="X163" s="120"/>
      <c r="Y163" s="120"/>
      <c r="Z163" s="55"/>
      <c r="AA163" s="55"/>
      <c r="AB163" s="55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53" customFormat="1">
      <c r="O164" s="118"/>
      <c r="P164" s="118"/>
      <c r="U164" s="120"/>
      <c r="V164" s="120"/>
      <c r="W164" s="120"/>
      <c r="X164" s="120"/>
      <c r="Y164" s="120"/>
      <c r="Z164" s="55"/>
      <c r="AA164" s="55"/>
      <c r="AB164" s="55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53" customFormat="1">
      <c r="O165" s="118"/>
      <c r="P165" s="118"/>
      <c r="U165" s="120"/>
      <c r="V165" s="120"/>
      <c r="W165" s="120"/>
      <c r="X165" s="120"/>
      <c r="Y165" s="120"/>
      <c r="Z165" s="55"/>
      <c r="AA165" s="55"/>
      <c r="AB165" s="5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53" customFormat="1">
      <c r="O166" s="118"/>
      <c r="P166" s="118"/>
      <c r="U166" s="120"/>
      <c r="V166" s="120"/>
      <c r="W166" s="120"/>
      <c r="X166" s="120"/>
      <c r="Y166" s="120"/>
      <c r="Z166" s="55"/>
      <c r="AA166" s="55"/>
      <c r="AB166" s="55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53" customFormat="1">
      <c r="O167" s="118"/>
      <c r="P167" s="118"/>
      <c r="U167" s="120"/>
      <c r="V167" s="120"/>
      <c r="W167" s="120"/>
      <c r="X167" s="120"/>
      <c r="Y167" s="120"/>
      <c r="Z167" s="55"/>
      <c r="AA167" s="55"/>
      <c r="AB167" s="55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53" customFormat="1">
      <c r="O168" s="118"/>
      <c r="P168" s="118"/>
      <c r="U168" s="120"/>
      <c r="V168" s="120"/>
      <c r="W168" s="120"/>
      <c r="X168" s="120"/>
      <c r="Y168" s="120"/>
      <c r="Z168" s="55"/>
      <c r="AA168" s="55"/>
      <c r="AB168" s="55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53" customFormat="1">
      <c r="O169" s="118"/>
      <c r="P169" s="118"/>
      <c r="U169" s="120"/>
      <c r="V169" s="120"/>
      <c r="W169" s="120"/>
      <c r="X169" s="120"/>
      <c r="Y169" s="120"/>
      <c r="Z169" s="55"/>
      <c r="AA169" s="55"/>
      <c r="AB169" s="55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53" customFormat="1">
      <c r="O170" s="118"/>
      <c r="P170" s="118"/>
      <c r="U170" s="120"/>
      <c r="V170" s="120"/>
      <c r="W170" s="120"/>
      <c r="X170" s="120"/>
      <c r="Y170" s="120"/>
      <c r="Z170" s="55"/>
      <c r="AA170" s="55"/>
      <c r="AB170" s="55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53" customFormat="1">
      <c r="O171" s="118"/>
      <c r="P171" s="118"/>
      <c r="U171" s="120"/>
      <c r="V171" s="120"/>
      <c r="W171" s="120"/>
      <c r="X171" s="120"/>
      <c r="Y171" s="120"/>
      <c r="Z171" s="55"/>
      <c r="AA171" s="55"/>
      <c r="AB171" s="55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</sheetData>
  <mergeCells count="3">
    <mergeCell ref="C1:E1"/>
    <mergeCell ref="M1:Y1"/>
    <mergeCell ref="X11:Y23"/>
  </mergeCells>
  <hyperlinks>
    <hyperlink ref="N4" r:id="rId1" xr:uid="{00000000-0004-0000-0100-000000000000}"/>
    <hyperlink ref="M5" r:id="rId2" display="https://contrataciondelestado.es/wps/poc?uri=deeplink%3Adetalle_licitacion&amp;idEvl=jq0zbXhrdQdvYnTkQN0%2FZA%3D%3D" xr:uid="{00000000-0004-0000-0100-000001000000}"/>
    <hyperlink ref="N5" r:id="rId3" xr:uid="{00000000-0004-0000-0100-000002000000}"/>
    <hyperlink ref="N6" r:id="rId4" xr:uid="{00000000-0004-0000-0100-000003000000}"/>
  </hyperlinks>
  <pageMargins left="0" right="0" top="0.39370078740157505" bottom="0.39370078740157505" header="0" footer="0"/>
  <pageSetup paperSize="9" fitToWidth="0" fitToHeight="0" pageOrder="overThenDown" orientation="portrait" r:id="rId5"/>
  <headerFooter>
    <oddHeader>&amp;C&amp;A</oddHeader>
    <oddFooter>&amp;CPágina 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2021_T2_Contractes_NO_menors_v</vt:lpstr>
      <vt:lpstr>2021_T2_Contratos_NO_menores_C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jose.eslava</dc:creator>
  <cp:lastModifiedBy>jose.eslava</cp:lastModifiedBy>
  <cp:revision>1</cp:revision>
  <dcterms:created xsi:type="dcterms:W3CDTF">2021-05-06T14:20:00Z</dcterms:created>
  <dcterms:modified xsi:type="dcterms:W3CDTF">2021-07-13T09:15:54Z</dcterms:modified>
</cp:coreProperties>
</file>