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66925"/>
  <xr:revisionPtr revIDLastSave="0" documentId="13_ncr:1_{C4BA0ADF-5035-4D4A-A9C7-B3C777E3E6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Hlk73716992" localSheetId="0">Hoja1!$Z$26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" l="1"/>
  <c r="R31" i="1"/>
  <c r="P31" i="1"/>
  <c r="J31" i="1"/>
  <c r="I31" i="1"/>
  <c r="H31" i="1"/>
  <c r="X4" i="1"/>
</calcChain>
</file>

<file path=xl/sharedStrings.xml><?xml version="1.0" encoding="utf-8"?>
<sst xmlns="http://schemas.openxmlformats.org/spreadsheetml/2006/main" count="339" uniqueCount="193">
  <si>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</si>
  <si>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</si>
  <si>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</si>
  <si>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</si>
  <si>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</si>
  <si>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PRESSUPOST BASE LICITACIÓ (PBL)</t>
  </si>
  <si>
    <t>PUBLICITAT</t>
  </si>
  <si>
    <t>NÚM. DE
LICITADORS</t>
  </si>
  <si>
    <t>DATA RESOLUCIÓ:
ADJUDICACIÓ/DESERT</t>
  </si>
  <si>
    <t>PREU ADJUDICACIÓ CONTRACTE</t>
  </si>
  <si>
    <r>
      <rPr>
        <sz val="8"/>
        <color rgb="FFFFFFFF"/>
        <rFont val="Open Sans"/>
      </rPr>
      <t>% BAIXA</t>
    </r>
    <r>
      <rPr>
        <sz val="8"/>
        <color rgb="FFFFFFFF"/>
        <rFont val="Open Sans"/>
      </rPr>
      <t xml:space="preserve">
</t>
    </r>
    <r>
      <rPr>
        <b/>
        <sz val="5"/>
        <color rgb="FFFFFFFF"/>
        <rFont val="Open Sans"/>
      </rPr>
      <t>[1-(Preu/PBL)]*100</t>
    </r>
  </si>
  <si>
    <t>ADJUDICATARI</t>
  </si>
  <si>
    <t>PENALITZACIÓ
(sense IVA)</t>
  </si>
  <si>
    <t>FINALITZACIÓ
VIGÈNCIA
CONTRACTE</t>
  </si>
  <si>
    <t>TOTALS PER
ADJUDICATARI</t>
  </si>
  <si>
    <t>OBJETO</t>
  </si>
  <si>
    <t>Import base
sense IVA</t>
  </si>
  <si>
    <t>IVA</t>
  </si>
  <si>
    <t>Import
amb 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</si>
  <si>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</si>
  <si>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</si>
  <si>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</si>
  <si>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</si>
  <si>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</si>
  <si>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</si>
  <si>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</si>
  <si>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NO</t>
  </si>
  <si>
    <t>SU</t>
  </si>
  <si>
    <t>V</t>
  </si>
  <si>
    <t>12M</t>
  </si>
  <si>
    <t>2</t>
  </si>
  <si>
    <t>Subministrament de la subscripció a la llicència d´ús d´una aplicació contable per l´Agència de Prevenció i Lluita contra el Frau i la Corrupció de la Comunitat Valenciana</t>
  </si>
  <si>
    <t>B41632332</t>
  </si>
  <si>
    <t>AYTOS SOLUCIONES INFORMÁTICAS, SLU</t>
  </si>
  <si>
    <t xml:space="preserve">Suministro de suscripción a la licencia de uso de una aplicación contable para la Agencia de Prevención y Lucha contra el Fraude y la Corrución de la Comunidad Valenciana </t>
  </si>
  <si>
    <t>SE</t>
  </si>
  <si>
    <t>Servicio de soporte y evolución de la Plataforma Globaleaks para la Agencia de Prevención y Lucha contra el Fraude y la Corrupción de la Comunidad Valenciana</t>
  </si>
  <si>
    <t>Servei de suport i evolució de la Plataforma Globaleaks per a l'Agència de Prevenció i Lluita contra el Frau i la Corrupció de la Comunitat Valenciana</t>
  </si>
  <si>
    <t>3M</t>
  </si>
  <si>
    <t>IT09495830961</t>
  </si>
  <si>
    <t>WHISTLEBLOWING SOLUTIONS I.S. SRL</t>
  </si>
  <si>
    <t>Suministro de energía eléctrica para la sede de la Agencia de Prevención y Lucha contra el Fraude y la Corrupción de la Comunidad Valenciana</t>
  </si>
  <si>
    <t>Subministrament d'energia elèctrica per a la seu de l'Agència de Prevenció i Lluita contra el Frau i la Corrupció de la Comunitat Valenciana</t>
  </si>
  <si>
    <t>hasta 31/03/2021</t>
  </si>
  <si>
    <t>A95758389</t>
  </si>
  <si>
    <t>A957583389</t>
  </si>
  <si>
    <t>IBERDROLA CLIENTES S.A.U</t>
  </si>
  <si>
    <t>Suministro de licencias antivirus para la Agencia de Prevención y Lucha contra el Fraude y la Corrupción de la Comunidad Valenciana</t>
  </si>
  <si>
    <t>Subministrament de llicències antivirus per a l'Agència de Prevenció i Lluita contra el Frau i la Corrupció de la Comunitat Valenciana</t>
  </si>
  <si>
    <t>5M</t>
  </si>
  <si>
    <t>B96840467</t>
  </si>
  <si>
    <t>Suministro de tarjestas criptográficas con certificado (empleado público y seudónimo), certificados software, de representante entidad, certificado de sede y certificados SSL</t>
  </si>
  <si>
    <t>A40573396</t>
  </si>
  <si>
    <t>INFRAESTRUCTURES I SERVEIS DE TELECOMUNICACIONS I CERTIFICACIÓ SAU</t>
  </si>
  <si>
    <t>Nº RESOLUCIÓ:
ADJUDICACIÓ/DESERT</t>
  </si>
  <si>
    <t>10/2021</t>
  </si>
  <si>
    <t>1/2021</t>
  </si>
  <si>
    <t>11/2021</t>
  </si>
  <si>
    <t>16/2021</t>
  </si>
  <si>
    <t>48/2021</t>
  </si>
  <si>
    <t>Subministrament de targetes criptogràfiques amb certificat (empleat públic i pseudònim), certificats software, de representant entitat, certificat de seu i certificats SSL</t>
  </si>
  <si>
    <t>Servicios postales y paqueteria para la Agencia de Prevención y Lucha contra el Fraude y la Corrupción de la Comunidad Valenciana</t>
  </si>
  <si>
    <t>SOCIEDAD ESTATAL DE CORREOS Y TELÉGRAFOS, SA, SME</t>
  </si>
  <si>
    <t>A83052407</t>
  </si>
  <si>
    <t>94/2021</t>
  </si>
  <si>
    <t>Serveis postals i paqueteria per a l'Agència de Prevenció i Lluita contra el Frau i la Corrupció de la Comunitat Valenciana</t>
  </si>
  <si>
    <t>142/2021</t>
  </si>
  <si>
    <t>KIOSKOYMAS. SOCIEDAD GESTORA DE LA PLATAFORMA TECNOLÓGICA, S.L.</t>
  </si>
  <si>
    <t>B86195922</t>
  </si>
  <si>
    <t>Servicios suscripción a formatos online de diarios informativos</t>
  </si>
  <si>
    <t>Serveis subscripció a formats online de diaris informatius</t>
  </si>
  <si>
    <t>141/2021</t>
  </si>
  <si>
    <t>UNIDAD EDITORIAL, S.A.</t>
  </si>
  <si>
    <t>A79102331</t>
  </si>
  <si>
    <t>135/2021</t>
  </si>
  <si>
    <t>B60768512</t>
  </si>
  <si>
    <t>Revisión del estado del SAI Symmetra ubicado en la sede de la Agencia de Prevención y Lucha contra el Fraude y la Corrupción de la Comunidad Valenciana</t>
  </si>
  <si>
    <t>Revisió de l'estat de l'SAI Symmetra ubicat a la seu de l'Agència de Prevenció i Lluita contra el Frau i la Corrupció de la Comunitat Valenciana</t>
  </si>
  <si>
    <t>Actualització de l'inventari de béns de  l'Agència de Prevenció i Lluita contra el Frau i la Corrupció de la Comunitat Valenciana i la seva translació patrimonial a el balanç</t>
  </si>
  <si>
    <t>1M</t>
  </si>
  <si>
    <t>208/2021</t>
  </si>
  <si>
    <t>G S LOCAL, S.L.</t>
  </si>
  <si>
    <t>SCHENEIDER ELECTRIC IT S.L.U.</t>
  </si>
  <si>
    <t>B96422027</t>
  </si>
  <si>
    <t>Actualización del inventario de bienes de la Agencia de Prevención y Lucha contra el Fraude y la Corrupción de la Comunitat Valenciana y su translación al balance</t>
  </si>
  <si>
    <t>ESET ONTINET.COM, S.L.U</t>
  </si>
  <si>
    <t>2021/F04_01/000001</t>
  </si>
  <si>
    <t>2021/F04_01/000002</t>
  </si>
  <si>
    <t>2021/F04_01/000003</t>
  </si>
  <si>
    <t>2021/F04_01/000004</t>
  </si>
  <si>
    <t>2021/F04_01/000005</t>
  </si>
  <si>
    <t>2021/F04_01/000006</t>
  </si>
  <si>
    <t>2021/F04_01/000007</t>
  </si>
  <si>
    <t>2021/F04_01/000008</t>
  </si>
  <si>
    <t>2021/F04_01/000009</t>
  </si>
  <si>
    <t>2021/F04_01/000010</t>
  </si>
  <si>
    <t>2021/F04_01/000011</t>
  </si>
  <si>
    <t>2021/F04_01/000012</t>
  </si>
  <si>
    <t>2021/F04_01/000013</t>
  </si>
  <si>
    <t>2021/F04_01/000014</t>
  </si>
  <si>
    <t>2021/F04_01/000015</t>
  </si>
  <si>
    <t>2021/F04_01/000016</t>
  </si>
  <si>
    <t>2021/F04_01/000017</t>
  </si>
  <si>
    <t>2021/F04_01/000018</t>
  </si>
  <si>
    <t>2021/F04_01/000019</t>
  </si>
  <si>
    <t>2021/F04_01/000020</t>
  </si>
  <si>
    <t>Servicio de taxi urbano e interurbano durante el año 2021 para la Agencia de Prevención y Lucha Contra el Fraude y la Corrupción de la Comunitat Valenciana</t>
  </si>
  <si>
    <t>COOPERATIVA VALENCIANA LIMITADA TAXI</t>
  </si>
  <si>
    <t>F46221503</t>
  </si>
  <si>
    <t>219/2021</t>
  </si>
  <si>
    <t>ESTAT DEL CONTRACTE
(a 31/06/2021)
V (vigent)
F (extingit per execució)
D (desert)</t>
  </si>
  <si>
    <t>F</t>
  </si>
  <si>
    <t>Servei de taxi urbà i interurbà durant l'any 2021 per l'Agència de Prevenció i Lluita Contra el Frau i la Corrupció de la Comunitat Valenciana</t>
  </si>
  <si>
    <t>A46196440</t>
  </si>
  <si>
    <t>269/2021</t>
  </si>
  <si>
    <t>2D</t>
  </si>
  <si>
    <t>Arrendamiento de vehículo a motor para desplazamiento fuera del término municipal de personal de la Dirección de Análisis e Investigación de la Agencia de Prevención y Lucha Contra el Fraude y la Corrupción de la Comunitat Valenciana, los días 22 y 23 de abril</t>
  </si>
  <si>
    <t>Arrendament de vehicle a motor per desplaçament fora de terme municipal de personal de la Direcció d'Anàlisi i Investigació de l'Agència de Prevenció i Lluita Contra el Frau i la Corrupció de la Comunitat Valenciana, els dies 22 i 23 d'abril</t>
  </si>
  <si>
    <t>Arrendament de vehicle a motor per desplaçament fora de terme municipal de personal de la Direcció d'Anàlisi i Investigació de l'Agència de Prevenció i Lluita Contra el Frau i la Corrupció de la Comunitat Valenciana, el dia 12 de maig</t>
  </si>
  <si>
    <t>Arrendamiento de vehículo a motor para desplazamiento fuera del término municipal de personal de la Dirección de Análisis e Investigación de la Agencia de Prevención y Lucha Contra el Fraude y la Corrupción de la Comunitat Valenciana, el día 12 de mayo</t>
  </si>
  <si>
    <t>1D</t>
  </si>
  <si>
    <t>333/2021</t>
  </si>
  <si>
    <t>Arrendament de vehicle a motor per desplaçament fora de terme municipal de personal de la Direcció d'Anàlisi i Investigació de l'Agència de Prevenció i Lluita Contra el Frau i la Corrupció de la Comunitat Valenciana, el dia 26 de maig</t>
  </si>
  <si>
    <t>390/2021</t>
  </si>
  <si>
    <t>Arrendamiento de vehículo a motor para desplazamiento fuera del término municipal de personal de la Dirección de Análisis e Investigación de la Agencia de Prevención y Lucha Contra el Fraude y la Corrupción de la Comunitat Valenciana, el día 26 de mayo</t>
  </si>
  <si>
    <t>Servicios de acceso a la red interna de la GVA así como el acceso principal a Internet de la Agencia</t>
  </si>
  <si>
    <t>Serveis d'accés a la xarxa interna de la GVA així com l'accés principal a Internet de l'Agència</t>
  </si>
  <si>
    <t>6</t>
  </si>
  <si>
    <t>302/2021</t>
  </si>
  <si>
    <t>TELEFONICA DE ESPAÑA, S.A.U</t>
  </si>
  <si>
    <t>A82018474</t>
  </si>
  <si>
    <t>Servicios de telefonía móvil para la Agencia</t>
  </si>
  <si>
    <t>Serveis de telefonia mòbil per l'Agència</t>
  </si>
  <si>
    <t>6M</t>
  </si>
  <si>
    <t>UTE DXIII TELEFONICA DE ESPAÑA – TELEFONICA MOVILES</t>
  </si>
  <si>
    <t>U87645651</t>
  </si>
  <si>
    <t>301/2021</t>
  </si>
  <si>
    <t>Servicios de videoconferencia Webex</t>
  </si>
  <si>
    <t>Serveis de videoconferència Webex</t>
  </si>
  <si>
    <t>300/2021</t>
  </si>
  <si>
    <t>Suministro de diez juegos de llaves para el acceso a la sede de la Agencia</t>
  </si>
  <si>
    <t>Subministrament de deu jocs de claus per a l'accés a la seu de l'Agència</t>
  </si>
  <si>
    <t>332/2021</t>
  </si>
  <si>
    <t>29159185S</t>
  </si>
  <si>
    <t>JOSÉ VICENTE AYUSO MOYA</t>
  </si>
  <si>
    <t>5D</t>
  </si>
  <si>
    <t>Suministro de impresora-escaner para la Dirección de análisis e Investigación de la Agencia de Prevención y Lucha contra el Fraude y la Corrupción
de la Comunitat Valenciana</t>
  </si>
  <si>
    <t>Subministrament d'impressora-escàner per a la Direcció d'anàlisi i Investigació de l'Agència de Prevenció i Lluita contra el Frau i la Corrupció de la Comunitat Valenciana</t>
  </si>
  <si>
    <t>20D</t>
  </si>
  <si>
    <t>342/2021</t>
  </si>
  <si>
    <t>B29361896</t>
  </si>
  <si>
    <t>VASCO INFORMÁTICA, S.L.</t>
  </si>
  <si>
    <t>VIAJES ALSINA, S.A.U.</t>
  </si>
  <si>
    <t>Servicios de revisión de siete extintores de protección contra incendios situados en la sede de la Agencia de Prevención y Lucha contra el Fraude y la Corrupción de la Comunitat Valenciana</t>
  </si>
  <si>
    <t>Serveis de revisió de set extintors de protecció contra incendis situats a la seu de l'Agència de Prevenció i Lluita contra el Frau i la Corrupció de la Comunitat Valenciana</t>
  </si>
  <si>
    <t>392/2021</t>
  </si>
  <si>
    <t>EXTINTORES LEYMO, S.L.</t>
  </si>
  <si>
    <t>B46259024</t>
  </si>
  <si>
    <t>399/2021</t>
  </si>
  <si>
    <t>B97100002</t>
  </si>
  <si>
    <t>FORMACIÓN INFORMÁTICA DESARROLLO Y COMUNICACIONES, S.L.</t>
  </si>
  <si>
    <t>Servicios de creación y migración del Directorio Activo, creación de un controlador primario y secundario de dominio y creación y migración de servidor y zona DNS. Puesta en marcha de servidor Administrador de licencias RDS e Impresión.</t>
  </si>
  <si>
    <t>Serveis de creació i migració del Directori Actiu, creació d'un controlador primari i secundari de domini i creació i migració de servidor i zona DNS. Posada en marxa de servidor Administrador de llicències RDS i Impressió.</t>
  </si>
  <si>
    <t>2021/F04_01/000021</t>
  </si>
  <si>
    <t>2021/F04_01/000022</t>
  </si>
  <si>
    <t>ANTONIO VERCHER NOGUERA</t>
  </si>
  <si>
    <t>22616334C</t>
  </si>
  <si>
    <t>2021/F04_01/000023</t>
  </si>
  <si>
    <t>447/2021</t>
  </si>
  <si>
    <t>A60470127</t>
  </si>
  <si>
    <t>COMSA SERVICE FACILITY MANAGEMENT, S.A.U</t>
  </si>
  <si>
    <t>Servei de manteniment dels sistemes d'aire condicionat i climatització de la seu de l'Agència de Prevenció i Lluita contra el Frau i la Corrupció de la Comunitat Valenciana</t>
  </si>
  <si>
    <t>Servicio de mantenimiento de los sistemas de aire acondicionado y climatización de la sede de la Agencia de Prevención y Lucha contra el Fraude y la Corrupción de la Comunitat Valenciana</t>
  </si>
  <si>
    <t>2021F04_01_000024</t>
  </si>
  <si>
    <t>Serveis per a participar com a conferenciant de la Sra. Irma Ferrer Peñate, el dia 23 de juny en l'activitat organitzada amb motiu del Dia Mundial de la Persona Alertadora</t>
  </si>
  <si>
    <t>Serveis per a participar com a conferenciant d'Antonio Vercher Noguera, el dia 7 de juny en l'activitat formativa denominada “Urbanisme, *medi ambient i corrupció”, per al personal de l'Agència de Prevenció i Lluita contra el Frau i la Corrupció de la Comunitat Valenciana</t>
  </si>
  <si>
    <r>
      <t xml:space="preserve">Servicios para participar como conferenciante de </t>
    </r>
    <r>
      <rPr>
        <sz val="8"/>
        <color rgb="FF000000"/>
        <rFont val="Arial"/>
        <family val="2"/>
      </rPr>
      <t>Antonio Vercher Noguera, el día 7 de junio en la actividad formativa denominada “Urbanisme, medi ambient i corrupció”, para el personal de la Agencia de Prevención y Lucha contra el Fraude y la Corrupción de la Comunitat Valenciana</t>
    </r>
  </si>
  <si>
    <t>461/2021</t>
  </si>
  <si>
    <t>45550652A</t>
  </si>
  <si>
    <t>IRMA FERRER PEÑATE</t>
  </si>
  <si>
    <t>Servicios para participar como conferenciante de la Sra. Irma Ferrer Peñate, el día 23 de junio en la actividad organizada con motivo del Día Mundial de la Persona Alertadora</t>
  </si>
  <si>
    <t>2021/F04_01/000026</t>
  </si>
  <si>
    <t>Arrendament de vehicle a motor per desplaçament fora de terme municipal de personal de la Direcció d'Anàlisi i Investigació de l'Agència de Prevenció i Lluita Contra el Frau i la Corrupció de la Comunitat Valenciana, els dies  28 i 29 de juny</t>
  </si>
  <si>
    <t>476/2021</t>
  </si>
  <si>
    <t>Arrendamiento de vehículo a motor para desplazamiento fuera del término municipal de personal de la Dirección de Análisis e Investigación de la Agencia de Prevención y Lucha Contra el Fraude y la Corrupción de la Comunitat Valenciana, los días 28 y 29 de junio</t>
  </si>
  <si>
    <t>413/2021</t>
  </si>
  <si>
    <t>2021/F04_01/000027</t>
  </si>
  <si>
    <t>Suministro de tóneres y
bote residual para fotocopiadoras para la sede de la Agencia de Prevención y Lucha
contra el Fraude y la Corrupción de la Comunidad Valenciana</t>
  </si>
  <si>
    <t>Subministrament de tòners i pot residual per fotocopiadores per a la seu de l'Agència de Prevenció i Lluita contra el Frau i la Corrupció de la Comunitat Valenciana</t>
  </si>
  <si>
    <t>488/2021</t>
  </si>
  <si>
    <t>B82080177</t>
  </si>
  <si>
    <t>RICOH ESPAÑA, S.L.U.</t>
  </si>
  <si>
    <r>
      <rPr>
        <sz val="11"/>
        <color rgb="FF000000"/>
        <rFont val="Liberation Sans"/>
        <family val="2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Liberation Sans"/>
        <family val="2"/>
      </rPr>
      <t>CONTRACTES de l’1/01/2021 al 30/06/2021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</si>
</sst>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</font>
    <font>
      <b/>
      <sz val="12"/>
      <color rgb="FFFFFFFF"/>
      <name val="Arial"/>
      <family val="2"/>
    </font>
    <font>
      <sz val="9"/>
      <color rgb="FFFFFFFF"/>
      <name val="Calibri"/>
      <family val="2"/>
    </font>
    <font>
      <sz val="1"/>
      <color rgb="FFFFFFFF"/>
      <name val="Open sans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FFFFFF"/>
      <name val="Open Sans"/>
    </font>
    <font>
      <b/>
      <sz val="5"/>
      <color rgb="FFFFFFFF"/>
      <name val="Open Sans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92">
    <xf numFmtId="0" fontId="0" fillId="0" borderId="0" xfId="0"/>
    <xf numFmtId="0" fontId="14" fillId="0" borderId="0" xfId="0" applyFont="1" applyAlignment="1">
      <alignment wrapText="1"/>
    </xf>
    <xf numFmtId="164" fontId="15" fillId="0" borderId="1" xfId="0" applyNumberFormat="1" applyFont="1" applyBorder="1" applyAlignment="1">
      <alignment horizontal="center" vertical="center" textRotation="90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/>
    </xf>
    <xf numFmtId="0" fontId="17" fillId="0" borderId="4" xfId="0" applyFont="1" applyBorder="1"/>
    <xf numFmtId="164" fontId="15" fillId="0" borderId="1" xfId="0" applyNumberFormat="1" applyFont="1" applyBorder="1" applyAlignment="1">
      <alignment horizontal="center" vertical="center" readingOrder="1"/>
    </xf>
    <xf numFmtId="49" fontId="15" fillId="0" borderId="1" xfId="0" applyNumberFormat="1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7" fillId="0" borderId="0" xfId="0" applyFont="1"/>
    <xf numFmtId="0" fontId="21" fillId="9" borderId="10" xfId="0" applyFont="1" applyFill="1" applyBorder="1" applyAlignment="1">
      <alignment horizontal="center" vertical="center" textRotation="90" wrapText="1"/>
    </xf>
    <xf numFmtId="0" fontId="21" fillId="9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14" fontId="27" fillId="0" borderId="0" xfId="0" applyNumberFormat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30" fillId="0" borderId="0" xfId="0" applyFont="1" applyFill="1" applyAlignment="1">
      <alignment wrapText="1"/>
    </xf>
    <xf numFmtId="0" fontId="31" fillId="0" borderId="0" xfId="0" applyFont="1" applyFill="1" applyAlignment="1">
      <alignment wrapText="1"/>
    </xf>
    <xf numFmtId="0" fontId="20" fillId="0" borderId="0" xfId="0" applyFont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textRotation="90" wrapText="1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27" fillId="0" borderId="0" xfId="0" applyFont="1" applyBorder="1"/>
    <xf numFmtId="164" fontId="30" fillId="0" borderId="11" xfId="0" applyNumberFormat="1" applyFont="1" applyFill="1" applyBorder="1" applyAlignment="1">
      <alignment horizontal="center" vertical="center" wrapText="1" readingOrder="1"/>
    </xf>
    <xf numFmtId="4" fontId="30" fillId="0" borderId="11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14" fontId="30" fillId="0" borderId="11" xfId="0" applyNumberFormat="1" applyFont="1" applyFill="1" applyBorder="1" applyAlignment="1">
      <alignment horizontal="center" vertical="center" wrapText="1"/>
    </xf>
    <xf numFmtId="10" fontId="30" fillId="0" borderId="11" xfId="0" applyNumberFormat="1" applyFont="1" applyFill="1" applyBorder="1" applyAlignment="1" applyProtection="1">
      <alignment horizontal="center" vertical="center" wrapText="1"/>
    </xf>
    <xf numFmtId="14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164" fontId="30" fillId="0" borderId="12" xfId="0" applyNumberFormat="1" applyFont="1" applyFill="1" applyBorder="1" applyAlignment="1">
      <alignment horizontal="center" vertical="center" wrapText="1" readingOrder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164" fontId="30" fillId="0" borderId="16" xfId="0" applyNumberFormat="1" applyFont="1" applyFill="1" applyBorder="1" applyAlignment="1">
      <alignment horizontal="center" vertical="center" wrapText="1" readingOrder="1"/>
    </xf>
    <xf numFmtId="49" fontId="30" fillId="0" borderId="16" xfId="0" applyNumberFormat="1" applyFont="1" applyFill="1" applyBorder="1" applyAlignment="1">
      <alignment horizontal="center" vertical="center" wrapText="1"/>
    </xf>
    <xf numFmtId="164" fontId="30" fillId="0" borderId="17" xfId="0" applyNumberFormat="1" applyFont="1" applyFill="1" applyBorder="1" applyAlignment="1">
      <alignment horizontal="center" vertical="center" wrapText="1" readingOrder="1"/>
    </xf>
    <xf numFmtId="4" fontId="30" fillId="0" borderId="16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14" fontId="30" fillId="0" borderId="16" xfId="0" applyNumberFormat="1" applyFont="1" applyFill="1" applyBorder="1" applyAlignment="1">
      <alignment horizontal="center" vertical="center" wrapText="1"/>
    </xf>
    <xf numFmtId="10" fontId="30" fillId="0" borderId="16" xfId="0" applyNumberFormat="1" applyFont="1" applyFill="1" applyBorder="1" applyAlignment="1" applyProtection="1">
      <alignment horizontal="center" vertical="center" wrapText="1"/>
    </xf>
    <xf numFmtId="14" fontId="30" fillId="0" borderId="16" xfId="0" applyNumberFormat="1" applyFont="1" applyFill="1" applyBorder="1" applyAlignment="1" applyProtection="1">
      <alignment horizontal="center" vertical="center" wrapText="1"/>
    </xf>
    <xf numFmtId="0" fontId="20" fillId="10" borderId="18" xfId="0" applyFont="1" applyFill="1" applyBorder="1" applyAlignment="1">
      <alignment horizontal="center" vertical="center"/>
    </xf>
    <xf numFmtId="0" fontId="27" fillId="10" borderId="18" xfId="0" applyFont="1" applyFill="1" applyBorder="1"/>
    <xf numFmtId="4" fontId="27" fillId="10" borderId="18" xfId="0" applyNumberFormat="1" applyFont="1" applyFill="1" applyBorder="1"/>
    <xf numFmtId="14" fontId="27" fillId="10" borderId="18" xfId="0" applyNumberFormat="1" applyFont="1" applyFill="1" applyBorder="1"/>
    <xf numFmtId="4" fontId="27" fillId="10" borderId="18" xfId="0" applyNumberFormat="1" applyFont="1" applyFill="1" applyBorder="1" applyAlignment="1">
      <alignment horizontal="center"/>
    </xf>
    <xf numFmtId="0" fontId="27" fillId="10" borderId="18" xfId="0" applyFont="1" applyFill="1" applyBorder="1" applyAlignment="1">
      <alignment horizontal="center"/>
    </xf>
    <xf numFmtId="0" fontId="27" fillId="10" borderId="19" xfId="0" applyFont="1" applyFill="1" applyBorder="1"/>
    <xf numFmtId="0" fontId="30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27" fillId="0" borderId="20" xfId="0" applyFont="1" applyBorder="1"/>
    <xf numFmtId="0" fontId="27" fillId="0" borderId="21" xfId="0" applyFont="1" applyBorder="1"/>
    <xf numFmtId="0" fontId="30" fillId="0" borderId="12" xfId="0" applyNumberFormat="1" applyFont="1" applyFill="1" applyBorder="1" applyAlignment="1">
      <alignment horizontal="center" vertical="center" wrapText="1" readingOrder="1"/>
    </xf>
    <xf numFmtId="0" fontId="21" fillId="9" borderId="9" xfId="0" applyFont="1" applyFill="1" applyBorder="1" applyAlignment="1">
      <alignment horizontal="center" vertical="center" wrapText="1"/>
    </xf>
    <xf numFmtId="164" fontId="30" fillId="0" borderId="18" xfId="0" applyNumberFormat="1" applyFont="1" applyFill="1" applyBorder="1" applyAlignment="1">
      <alignment horizontal="center" vertical="center" wrapText="1" readingOrder="1"/>
    </xf>
    <xf numFmtId="49" fontId="30" fillId="0" borderId="18" xfId="0" applyNumberFormat="1" applyFont="1" applyFill="1" applyBorder="1" applyAlignment="1">
      <alignment horizontal="center" vertical="center" wrapText="1"/>
    </xf>
    <xf numFmtId="4" fontId="30" fillId="0" borderId="18" xfId="0" applyNumberFormat="1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14" fontId="30" fillId="0" borderId="18" xfId="0" applyNumberFormat="1" applyFont="1" applyFill="1" applyBorder="1" applyAlignment="1">
      <alignment horizontal="center" vertical="center" wrapText="1"/>
    </xf>
    <xf numFmtId="10" fontId="30" fillId="0" borderId="18" xfId="0" applyNumberFormat="1" applyFont="1" applyFill="1" applyBorder="1" applyAlignment="1" applyProtection="1">
      <alignment horizontal="center" vertical="center" wrapText="1"/>
    </xf>
    <xf numFmtId="14" fontId="30" fillId="0" borderId="18" xfId="0" applyNumberFormat="1" applyFont="1" applyFill="1" applyBorder="1" applyAlignment="1" applyProtection="1">
      <alignment horizontal="center" vertical="center" wrapText="1"/>
    </xf>
    <xf numFmtId="164" fontId="30" fillId="0" borderId="22" xfId="0" applyNumberFormat="1" applyFont="1" applyFill="1" applyBorder="1" applyAlignment="1">
      <alignment horizontal="center" vertical="center" wrapText="1" readingOrder="1"/>
    </xf>
    <xf numFmtId="0" fontId="29" fillId="0" borderId="23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6" fillId="9" borderId="3" xfId="0" applyFont="1" applyFill="1" applyBorder="1" applyAlignment="1">
      <alignment horizontal="center" vertical="center" wrapText="1"/>
    </xf>
    <xf numFmtId="164" fontId="21" fillId="9" borderId="5" xfId="0" applyNumberFormat="1" applyFont="1" applyFill="1" applyBorder="1" applyAlignment="1">
      <alignment horizontal="center" vertical="center" textRotation="90" wrapText="1" readingOrder="1"/>
    </xf>
    <xf numFmtId="164" fontId="21" fillId="9" borderId="9" xfId="0" applyNumberFormat="1" applyFont="1" applyFill="1" applyBorder="1" applyAlignment="1">
      <alignment horizontal="center" vertical="center" textRotation="90" wrapText="1" readingOrder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textRotation="90" wrapText="1"/>
    </xf>
    <xf numFmtId="0" fontId="21" fillId="9" borderId="9" xfId="0" applyFont="1" applyFill="1" applyBorder="1" applyAlignment="1">
      <alignment horizontal="center" vertical="center" textRotation="90" wrapText="1"/>
    </xf>
    <xf numFmtId="0" fontId="21" fillId="9" borderId="8" xfId="0" applyFont="1" applyFill="1" applyBorder="1" applyAlignment="1">
      <alignment horizontal="center" vertical="center" textRotation="90" wrapText="1"/>
    </xf>
    <xf numFmtId="0" fontId="21" fillId="9" borderId="10" xfId="0" applyFont="1" applyFill="1" applyBorder="1" applyAlignment="1">
      <alignment horizontal="center" vertical="center" textRotation="90" wrapText="1"/>
    </xf>
    <xf numFmtId="0" fontId="21" fillId="9" borderId="7" xfId="0" applyFont="1" applyFill="1" applyBorder="1" applyAlignment="1">
      <alignment horizontal="center" vertical="center" wrapText="1"/>
    </xf>
    <xf numFmtId="164" fontId="21" fillId="9" borderId="8" xfId="0" applyNumberFormat="1" applyFont="1" applyFill="1" applyBorder="1" applyAlignment="1">
      <alignment horizontal="center" vertical="center" wrapText="1" readingOrder="1"/>
    </xf>
    <xf numFmtId="164" fontId="21" fillId="9" borderId="10" xfId="0" applyNumberFormat="1" applyFont="1" applyFill="1" applyBorder="1" applyAlignment="1">
      <alignment horizontal="center" vertical="center" wrapText="1" readingOrder="1"/>
    </xf>
    <xf numFmtId="14" fontId="21" fillId="9" borderId="6" xfId="0" applyNumberFormat="1" applyFont="1" applyFill="1" applyBorder="1" applyAlignment="1">
      <alignment horizontal="center" vertical="center" textRotation="90" wrapText="1"/>
    </xf>
    <xf numFmtId="14" fontId="21" fillId="9" borderId="13" xfId="0" applyNumberFormat="1" applyFont="1" applyFill="1" applyBorder="1" applyAlignment="1">
      <alignment horizontal="center" vertical="center" textRotation="90" wrapText="1"/>
    </xf>
    <xf numFmtId="0" fontId="21" fillId="9" borderId="8" xfId="0" applyFont="1" applyFill="1" applyBorder="1" applyAlignment="1" applyProtection="1">
      <alignment horizontal="center" vertical="center" textRotation="90" wrapText="1"/>
    </xf>
    <xf numFmtId="0" fontId="21" fillId="9" borderId="10" xfId="0" applyFont="1" applyFill="1" applyBorder="1" applyAlignment="1" applyProtection="1">
      <alignment horizontal="center" vertical="center" textRotation="90" wrapText="1"/>
    </xf>
    <xf numFmtId="14" fontId="21" fillId="9" borderId="8" xfId="0" applyNumberFormat="1" applyFont="1" applyFill="1" applyBorder="1" applyAlignment="1" applyProtection="1">
      <alignment horizontal="center" vertical="center" textRotation="90" wrapText="1"/>
    </xf>
    <xf numFmtId="14" fontId="21" fillId="9" borderId="10" xfId="0" applyNumberFormat="1" applyFont="1" applyFill="1" applyBorder="1" applyAlignment="1" applyProtection="1">
      <alignment horizontal="center" vertical="center" textRotation="90" wrapText="1"/>
    </xf>
    <xf numFmtId="164" fontId="21" fillId="9" borderId="5" xfId="0" applyNumberFormat="1" applyFont="1" applyFill="1" applyBorder="1" applyAlignment="1">
      <alignment horizontal="center" vertical="center" wrapText="1" readingOrder="1"/>
    </xf>
    <xf numFmtId="164" fontId="21" fillId="9" borderId="9" xfId="0" applyNumberFormat="1" applyFont="1" applyFill="1" applyBorder="1" applyAlignment="1">
      <alignment horizontal="center" vertical="center" wrapText="1" readingOrder="1"/>
    </xf>
    <xf numFmtId="49" fontId="21" fillId="9" borderId="5" xfId="0" applyNumberFormat="1" applyFont="1" applyFill="1" applyBorder="1" applyAlignment="1">
      <alignment horizontal="center" vertical="center" textRotation="90" wrapText="1"/>
    </xf>
    <xf numFmtId="49" fontId="21" fillId="9" borderId="9" xfId="0" applyNumberFormat="1" applyFont="1" applyFill="1" applyBorder="1" applyAlignment="1">
      <alignment horizontal="center" vertical="center" textRotation="90" wrapText="1"/>
    </xf>
    <xf numFmtId="164" fontId="22" fillId="9" borderId="5" xfId="0" applyNumberFormat="1" applyFont="1" applyFill="1" applyBorder="1" applyAlignment="1">
      <alignment horizontal="center" vertical="center" textRotation="90" wrapText="1" readingOrder="1"/>
    </xf>
    <xf numFmtId="4" fontId="27" fillId="0" borderId="0" xfId="0" applyNumberFormat="1" applyFont="1" applyAlignment="1">
      <alignment horizontal="center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198004</xdr:rowOff>
    </xdr:from>
    <xdr:ext cx="6349959" cy="840598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41362" y="198004"/>
          <a:ext cx="6349959" cy="84059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9"/>
  <sheetViews>
    <sheetView tabSelected="1" topLeftCell="G20" zoomScale="118" zoomScaleNormal="118" workbookViewId="0">
      <selection activeCell="U30" sqref="U30"/>
    </sheetView>
  </sheetViews>
  <sheetFormatPr baseColWidth="10" defaultRowHeight="14.25"/>
  <cols>
    <col min="1" max="1" width="3.125" style="13" customWidth="1"/>
    <col min="2" max="2" width="14.75" style="14" customWidth="1"/>
    <col min="3" max="3" width="7.75" style="14" customWidth="1"/>
    <col min="4" max="4" width="4" style="14" customWidth="1"/>
    <col min="5" max="5" width="25.5" style="14" customWidth="1"/>
    <col min="6" max="6" width="10.625" style="14" customWidth="1"/>
    <col min="7" max="7" width="7.875" style="14" customWidth="1"/>
    <col min="8" max="8" width="8.25" style="14" customWidth="1"/>
    <col min="9" max="9" width="8.875" style="17" customWidth="1"/>
    <col min="10" max="10" width="8.25" style="14" customWidth="1"/>
    <col min="11" max="11" width="5.25" style="14" customWidth="1"/>
    <col min="12" max="12" width="5" style="14" customWidth="1"/>
    <col min="13" max="13" width="4.125" style="14" customWidth="1"/>
    <col min="14" max="14" width="11" style="18" customWidth="1"/>
    <col min="15" max="15" width="7.25" style="19" customWidth="1"/>
    <col min="16" max="16" width="8.625" style="19" customWidth="1"/>
    <col min="17" max="17" width="7.625" style="19" customWidth="1"/>
    <col min="18" max="18" width="7.125" style="14" customWidth="1"/>
    <col min="19" max="19" width="10.125" style="14" customWidth="1"/>
    <col min="20" max="20" width="13.5" style="19" customWidth="1"/>
    <col min="21" max="21" width="18.875" style="14" customWidth="1"/>
    <col min="22" max="22" width="5.75" style="14" customWidth="1"/>
    <col min="23" max="23" width="8.25" style="14" customWidth="1"/>
    <col min="24" max="24" width="8.5" style="14" customWidth="1"/>
    <col min="25" max="25" width="12" style="14" customWidth="1"/>
    <col min="26" max="26" width="29.125" style="14" customWidth="1"/>
    <col min="27" max="65" width="10.625" style="14" customWidth="1"/>
    <col min="66" max="1024" width="10.625" customWidth="1"/>
    <col min="1025" max="1025" width="11" customWidth="1"/>
  </cols>
  <sheetData>
    <row r="1" spans="1:66" ht="111" customHeight="1">
      <c r="A1" s="1"/>
      <c r="B1"/>
      <c r="C1" s="68"/>
      <c r="D1" s="68"/>
      <c r="E1" s="68"/>
      <c r="F1" s="2"/>
      <c r="G1" s="2"/>
      <c r="H1" s="3"/>
      <c r="I1" s="3"/>
      <c r="J1" s="3"/>
      <c r="K1" s="4"/>
      <c r="L1" s="69" t="s">
        <v>192</v>
      </c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6" s="12" customFormat="1" ht="20.25" customHeight="1">
      <c r="A2" s="5"/>
      <c r="B2" s="6"/>
      <c r="C2" s="7"/>
      <c r="D2" s="6"/>
      <c r="E2" s="2"/>
      <c r="F2" s="2"/>
      <c r="G2" s="3"/>
      <c r="H2" s="3"/>
      <c r="I2" s="3"/>
      <c r="J2" s="4"/>
      <c r="K2" s="8"/>
      <c r="L2" s="3"/>
      <c r="M2" s="4"/>
      <c r="N2" s="8"/>
      <c r="O2" s="9"/>
      <c r="P2" s="9"/>
      <c r="Q2" s="4"/>
      <c r="R2" s="8"/>
      <c r="S2" s="3"/>
      <c r="T2" s="10"/>
      <c r="U2" s="4"/>
      <c r="V2" s="8"/>
      <c r="W2" s="8"/>
      <c r="X2" s="11"/>
    </row>
    <row r="3" spans="1:66" s="26" customFormat="1" ht="26.25" customHeight="1">
      <c r="A3" s="23"/>
      <c r="B3" s="86" t="s">
        <v>0</v>
      </c>
      <c r="C3" s="88" t="s">
        <v>1</v>
      </c>
      <c r="D3" s="88" t="s">
        <v>2</v>
      </c>
      <c r="E3" s="86" t="s">
        <v>3</v>
      </c>
      <c r="F3" s="90" t="s">
        <v>110</v>
      </c>
      <c r="G3" s="70" t="s">
        <v>4</v>
      </c>
      <c r="H3" s="72" t="s">
        <v>5</v>
      </c>
      <c r="I3" s="72"/>
      <c r="J3" s="72"/>
      <c r="K3" s="73" t="s">
        <v>6</v>
      </c>
      <c r="L3" s="72" t="s">
        <v>7</v>
      </c>
      <c r="M3" s="72"/>
      <c r="N3" s="80" t="s">
        <v>8</v>
      </c>
      <c r="O3" s="80" t="s">
        <v>54</v>
      </c>
      <c r="P3" s="77" t="s">
        <v>9</v>
      </c>
      <c r="Q3" s="77"/>
      <c r="R3" s="77"/>
      <c r="S3" s="82" t="s">
        <v>10</v>
      </c>
      <c r="T3" s="77" t="s">
        <v>11</v>
      </c>
      <c r="U3" s="77"/>
      <c r="V3" s="84" t="s">
        <v>12</v>
      </c>
      <c r="W3" s="75" t="s">
        <v>13</v>
      </c>
      <c r="X3" s="77" t="s">
        <v>14</v>
      </c>
      <c r="Y3" s="77"/>
      <c r="Z3" s="78" t="s">
        <v>15</v>
      </c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</row>
    <row r="4" spans="1:66" s="26" customFormat="1" ht="87" customHeight="1">
      <c r="A4" s="23"/>
      <c r="B4" s="87"/>
      <c r="C4" s="89"/>
      <c r="D4" s="89"/>
      <c r="E4" s="87"/>
      <c r="F4" s="71"/>
      <c r="G4" s="71"/>
      <c r="H4" s="24" t="s">
        <v>16</v>
      </c>
      <c r="I4" s="58" t="s">
        <v>17</v>
      </c>
      <c r="J4" s="24" t="s">
        <v>18</v>
      </c>
      <c r="K4" s="74"/>
      <c r="L4" s="24" t="s">
        <v>19</v>
      </c>
      <c r="M4" s="24" t="s">
        <v>20</v>
      </c>
      <c r="N4" s="81"/>
      <c r="O4" s="81"/>
      <c r="P4" s="15" t="s">
        <v>21</v>
      </c>
      <c r="Q4" s="16" t="s">
        <v>17</v>
      </c>
      <c r="R4" s="15" t="s">
        <v>22</v>
      </c>
      <c r="S4" s="83"/>
      <c r="T4" s="16" t="s">
        <v>23</v>
      </c>
      <c r="U4" s="16" t="s">
        <v>24</v>
      </c>
      <c r="V4" s="85"/>
      <c r="W4" s="76"/>
      <c r="X4" s="16" t="str">
        <f t="shared" ref="X4" si="0">T4</f>
        <v>NIF/CIF</v>
      </c>
      <c r="Y4" s="16" t="s">
        <v>25</v>
      </c>
      <c r="Z4" s="79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</row>
    <row r="5" spans="1:66" s="22" customFormat="1" ht="57.75" customHeight="1">
      <c r="A5" s="36">
        <v>1</v>
      </c>
      <c r="B5" s="28" t="s">
        <v>86</v>
      </c>
      <c r="C5" s="34" t="s">
        <v>27</v>
      </c>
      <c r="D5" s="34" t="s">
        <v>30</v>
      </c>
      <c r="E5" s="28" t="s">
        <v>31</v>
      </c>
      <c r="F5" s="28" t="s">
        <v>28</v>
      </c>
      <c r="G5" s="28" t="s">
        <v>29</v>
      </c>
      <c r="H5" s="29">
        <v>7530</v>
      </c>
      <c r="I5" s="29">
        <v>1581.3</v>
      </c>
      <c r="J5" s="29">
        <v>9111.2999999999993</v>
      </c>
      <c r="K5" s="30" t="s">
        <v>26</v>
      </c>
      <c r="L5" s="30">
        <v>1</v>
      </c>
      <c r="M5" s="30">
        <v>1</v>
      </c>
      <c r="N5" s="31">
        <v>44204</v>
      </c>
      <c r="O5" s="34" t="s">
        <v>56</v>
      </c>
      <c r="P5" s="29">
        <v>7530</v>
      </c>
      <c r="Q5" s="29">
        <v>1581.3</v>
      </c>
      <c r="R5" s="29">
        <v>9111.2999999999993</v>
      </c>
      <c r="S5" s="32">
        <v>0</v>
      </c>
      <c r="T5" s="30" t="s">
        <v>32</v>
      </c>
      <c r="U5" s="30" t="s">
        <v>33</v>
      </c>
      <c r="V5" s="33"/>
      <c r="W5" s="31">
        <v>44568</v>
      </c>
      <c r="X5" s="30" t="s">
        <v>32</v>
      </c>
      <c r="Y5" s="29">
        <v>7530</v>
      </c>
      <c r="Z5" s="35" t="s">
        <v>34</v>
      </c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</row>
    <row r="6" spans="1:66" s="22" customFormat="1" ht="48.75" customHeight="1">
      <c r="A6" s="36">
        <v>2</v>
      </c>
      <c r="B6" s="28" t="s">
        <v>87</v>
      </c>
      <c r="C6" s="34" t="s">
        <v>35</v>
      </c>
      <c r="D6" s="34" t="s">
        <v>30</v>
      </c>
      <c r="E6" s="28" t="s">
        <v>37</v>
      </c>
      <c r="F6" s="34" t="s">
        <v>28</v>
      </c>
      <c r="G6" s="34" t="s">
        <v>38</v>
      </c>
      <c r="H6" s="29">
        <v>1188</v>
      </c>
      <c r="I6" s="29">
        <v>261.36</v>
      </c>
      <c r="J6" s="29">
        <v>1449.36</v>
      </c>
      <c r="K6" s="30" t="s">
        <v>26</v>
      </c>
      <c r="L6" s="30">
        <v>1</v>
      </c>
      <c r="M6" s="30">
        <v>1</v>
      </c>
      <c r="N6" s="31">
        <v>44210</v>
      </c>
      <c r="O6" s="34" t="s">
        <v>57</v>
      </c>
      <c r="P6" s="29">
        <v>1188</v>
      </c>
      <c r="Q6" s="29">
        <v>261.36</v>
      </c>
      <c r="R6" s="29">
        <v>1449.36</v>
      </c>
      <c r="S6" s="32">
        <v>0</v>
      </c>
      <c r="T6" s="30" t="s">
        <v>39</v>
      </c>
      <c r="U6" s="30" t="s">
        <v>40</v>
      </c>
      <c r="V6" s="33"/>
      <c r="W6" s="31">
        <v>44299</v>
      </c>
      <c r="X6" s="30" t="s">
        <v>39</v>
      </c>
      <c r="Y6" s="29">
        <v>1188</v>
      </c>
      <c r="Z6" s="35" t="s">
        <v>36</v>
      </c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s="22" customFormat="1" ht="48.75" customHeight="1">
      <c r="A7" s="36">
        <v>3</v>
      </c>
      <c r="B7" s="28" t="s">
        <v>88</v>
      </c>
      <c r="C7" s="34" t="s">
        <v>27</v>
      </c>
      <c r="D7" s="34" t="s">
        <v>30</v>
      </c>
      <c r="E7" s="28" t="s">
        <v>42</v>
      </c>
      <c r="F7" s="34" t="s">
        <v>28</v>
      </c>
      <c r="G7" s="34" t="s">
        <v>43</v>
      </c>
      <c r="H7" s="29">
        <v>3067.54</v>
      </c>
      <c r="I7" s="29">
        <v>644.17999999999995</v>
      </c>
      <c r="J7" s="29">
        <v>3711.72</v>
      </c>
      <c r="K7" s="30" t="s">
        <v>26</v>
      </c>
      <c r="L7" s="30">
        <v>1</v>
      </c>
      <c r="M7" s="30">
        <v>1</v>
      </c>
      <c r="N7" s="31">
        <v>44210</v>
      </c>
      <c r="O7" s="34" t="s">
        <v>55</v>
      </c>
      <c r="P7" s="29">
        <v>3067.54</v>
      </c>
      <c r="Q7" s="29">
        <v>644.17999999999995</v>
      </c>
      <c r="R7" s="29">
        <v>3711.72</v>
      </c>
      <c r="S7" s="32">
        <v>0</v>
      </c>
      <c r="T7" s="30" t="s">
        <v>45</v>
      </c>
      <c r="U7" s="30" t="s">
        <v>46</v>
      </c>
      <c r="V7" s="33"/>
      <c r="W7" s="31">
        <v>44286</v>
      </c>
      <c r="X7" s="30" t="s">
        <v>44</v>
      </c>
      <c r="Y7" s="29">
        <v>3067.54</v>
      </c>
      <c r="Z7" s="35" t="s">
        <v>41</v>
      </c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</row>
    <row r="8" spans="1:66" s="22" customFormat="1" ht="48.75" customHeight="1">
      <c r="A8" s="36">
        <v>4</v>
      </c>
      <c r="B8" s="28" t="s">
        <v>89</v>
      </c>
      <c r="C8" s="34" t="s">
        <v>27</v>
      </c>
      <c r="D8" s="34" t="s">
        <v>30</v>
      </c>
      <c r="E8" s="28" t="s">
        <v>48</v>
      </c>
      <c r="F8" s="34" t="s">
        <v>28</v>
      </c>
      <c r="G8" s="34" t="s">
        <v>49</v>
      </c>
      <c r="H8" s="29">
        <v>433.46</v>
      </c>
      <c r="I8" s="29">
        <v>91.03</v>
      </c>
      <c r="J8" s="29">
        <v>524.49</v>
      </c>
      <c r="K8" s="30" t="s">
        <v>26</v>
      </c>
      <c r="L8" s="30">
        <v>1</v>
      </c>
      <c r="M8" s="30">
        <v>1</v>
      </c>
      <c r="N8" s="31">
        <v>44214</v>
      </c>
      <c r="O8" s="34" t="s">
        <v>58</v>
      </c>
      <c r="P8" s="29">
        <v>433.46</v>
      </c>
      <c r="Q8" s="29">
        <v>91.03</v>
      </c>
      <c r="R8" s="29">
        <v>524.49</v>
      </c>
      <c r="S8" s="32">
        <v>0</v>
      </c>
      <c r="T8" s="30" t="s">
        <v>50</v>
      </c>
      <c r="U8" s="30" t="s">
        <v>85</v>
      </c>
      <c r="V8" s="33"/>
      <c r="W8" s="31">
        <v>44364</v>
      </c>
      <c r="X8" s="30" t="s">
        <v>50</v>
      </c>
      <c r="Y8" s="29">
        <v>433.46</v>
      </c>
      <c r="Z8" s="35" t="s">
        <v>47</v>
      </c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</row>
    <row r="9" spans="1:66" s="22" customFormat="1" ht="56.25" customHeight="1">
      <c r="A9" s="37">
        <v>5</v>
      </c>
      <c r="B9" s="38" t="s">
        <v>90</v>
      </c>
      <c r="C9" s="39" t="s">
        <v>27</v>
      </c>
      <c r="D9" s="39" t="s">
        <v>30</v>
      </c>
      <c r="E9" s="38" t="s">
        <v>60</v>
      </c>
      <c r="F9" s="39" t="s">
        <v>28</v>
      </c>
      <c r="G9" s="39" t="s">
        <v>29</v>
      </c>
      <c r="H9" s="41">
        <v>2000.68</v>
      </c>
      <c r="I9" s="41">
        <v>420.14</v>
      </c>
      <c r="J9" s="41">
        <v>2420.8200000000002</v>
      </c>
      <c r="K9" s="42" t="s">
        <v>26</v>
      </c>
      <c r="L9" s="42">
        <v>1</v>
      </c>
      <c r="M9" s="42">
        <v>1</v>
      </c>
      <c r="N9" s="43">
        <v>44225</v>
      </c>
      <c r="O9" s="39" t="s">
        <v>59</v>
      </c>
      <c r="P9" s="41">
        <v>2000.68</v>
      </c>
      <c r="Q9" s="41">
        <v>420.14</v>
      </c>
      <c r="R9" s="41">
        <v>2420.8200000000002</v>
      </c>
      <c r="S9" s="44">
        <v>0</v>
      </c>
      <c r="T9" s="42" t="s">
        <v>52</v>
      </c>
      <c r="U9" s="42" t="s">
        <v>53</v>
      </c>
      <c r="V9" s="45"/>
      <c r="W9" s="43">
        <v>44589</v>
      </c>
      <c r="X9" s="42" t="s">
        <v>52</v>
      </c>
      <c r="Y9" s="41">
        <v>2000.68</v>
      </c>
      <c r="Z9" s="40" t="s">
        <v>51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</row>
    <row r="10" spans="1:66" s="54" customFormat="1" ht="56.25" customHeight="1">
      <c r="A10" s="36">
        <v>6</v>
      </c>
      <c r="B10" s="28" t="s">
        <v>91</v>
      </c>
      <c r="C10" s="34" t="s">
        <v>35</v>
      </c>
      <c r="D10" s="34" t="s">
        <v>30</v>
      </c>
      <c r="E10" s="28" t="s">
        <v>65</v>
      </c>
      <c r="F10" s="34" t="s">
        <v>28</v>
      </c>
      <c r="G10" s="34" t="s">
        <v>29</v>
      </c>
      <c r="H10" s="29">
        <v>2315</v>
      </c>
      <c r="I10" s="29">
        <v>486.15</v>
      </c>
      <c r="J10" s="29">
        <v>2801.15</v>
      </c>
      <c r="K10" s="30" t="s">
        <v>26</v>
      </c>
      <c r="L10" s="30">
        <v>1</v>
      </c>
      <c r="M10" s="30">
        <v>1</v>
      </c>
      <c r="N10" s="31">
        <v>44246</v>
      </c>
      <c r="O10" s="34" t="s">
        <v>64</v>
      </c>
      <c r="P10" s="29">
        <v>2315</v>
      </c>
      <c r="Q10" s="29">
        <v>486.15</v>
      </c>
      <c r="R10" s="29">
        <v>2801.15</v>
      </c>
      <c r="S10" s="32">
        <v>0</v>
      </c>
      <c r="T10" s="30" t="s">
        <v>63</v>
      </c>
      <c r="U10" s="30" t="s">
        <v>62</v>
      </c>
      <c r="V10" s="33"/>
      <c r="W10" s="31">
        <v>44610</v>
      </c>
      <c r="X10" s="30" t="s">
        <v>63</v>
      </c>
      <c r="Y10" s="29">
        <v>2315</v>
      </c>
      <c r="Z10" s="35" t="s">
        <v>61</v>
      </c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</row>
    <row r="11" spans="1:66" s="54" customFormat="1" ht="56.25" customHeight="1">
      <c r="A11" s="36">
        <v>7</v>
      </c>
      <c r="B11" s="28" t="s">
        <v>92</v>
      </c>
      <c r="C11" s="34" t="s">
        <v>35</v>
      </c>
      <c r="D11" s="34" t="s">
        <v>30</v>
      </c>
      <c r="E11" s="28" t="s">
        <v>70</v>
      </c>
      <c r="F11" s="34" t="s">
        <v>28</v>
      </c>
      <c r="G11" s="34" t="s">
        <v>29</v>
      </c>
      <c r="H11" s="29">
        <v>1756.58</v>
      </c>
      <c r="I11" s="29">
        <v>87.09</v>
      </c>
      <c r="J11" s="29">
        <v>1843.67</v>
      </c>
      <c r="K11" s="30" t="s">
        <v>26</v>
      </c>
      <c r="L11" s="30">
        <v>1</v>
      </c>
      <c r="M11" s="30">
        <v>1</v>
      </c>
      <c r="N11" s="31">
        <v>44264</v>
      </c>
      <c r="O11" s="34" t="s">
        <v>66</v>
      </c>
      <c r="P11" s="29">
        <v>1756.58</v>
      </c>
      <c r="Q11" s="29">
        <v>87.09</v>
      </c>
      <c r="R11" s="29">
        <v>1843.67</v>
      </c>
      <c r="S11" s="32">
        <v>0</v>
      </c>
      <c r="T11" s="30" t="s">
        <v>68</v>
      </c>
      <c r="U11" s="30" t="s">
        <v>67</v>
      </c>
      <c r="V11" s="33"/>
      <c r="W11" s="31">
        <v>44628</v>
      </c>
      <c r="X11" s="30" t="s">
        <v>68</v>
      </c>
      <c r="Y11" s="29">
        <v>1756.58</v>
      </c>
      <c r="Z11" s="35" t="s">
        <v>69</v>
      </c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</row>
    <row r="12" spans="1:66" s="54" customFormat="1" ht="56.25" customHeight="1">
      <c r="A12" s="36">
        <v>8</v>
      </c>
      <c r="B12" s="28" t="s">
        <v>93</v>
      </c>
      <c r="C12" s="34" t="s">
        <v>35</v>
      </c>
      <c r="D12" s="34" t="s">
        <v>30</v>
      </c>
      <c r="E12" s="28" t="s">
        <v>70</v>
      </c>
      <c r="F12" s="34" t="s">
        <v>28</v>
      </c>
      <c r="G12" s="34" t="s">
        <v>29</v>
      </c>
      <c r="H12" s="29">
        <v>1711.53</v>
      </c>
      <c r="I12" s="29">
        <v>68.459999999999994</v>
      </c>
      <c r="J12" s="29">
        <v>1779.99</v>
      </c>
      <c r="K12" s="30" t="s">
        <v>26</v>
      </c>
      <c r="L12" s="30">
        <v>1</v>
      </c>
      <c r="M12" s="30">
        <v>1</v>
      </c>
      <c r="N12" s="31">
        <v>44264</v>
      </c>
      <c r="O12" s="34" t="s">
        <v>71</v>
      </c>
      <c r="P12" s="29">
        <v>1711.53</v>
      </c>
      <c r="Q12" s="29">
        <v>68.459999999999994</v>
      </c>
      <c r="R12" s="29">
        <v>1779.99</v>
      </c>
      <c r="S12" s="32">
        <v>0</v>
      </c>
      <c r="T12" s="30" t="s">
        <v>73</v>
      </c>
      <c r="U12" s="30" t="s">
        <v>72</v>
      </c>
      <c r="V12" s="33"/>
      <c r="W12" s="31">
        <v>44628</v>
      </c>
      <c r="X12" s="30" t="s">
        <v>73</v>
      </c>
      <c r="Y12" s="29">
        <v>1711.53</v>
      </c>
      <c r="Z12" s="35" t="s">
        <v>69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</row>
    <row r="13" spans="1:66" s="54" customFormat="1" ht="56.25" customHeight="1">
      <c r="A13" s="36">
        <v>9</v>
      </c>
      <c r="B13" s="28" t="s">
        <v>94</v>
      </c>
      <c r="C13" s="34" t="s">
        <v>35</v>
      </c>
      <c r="D13" s="34" t="s">
        <v>30</v>
      </c>
      <c r="E13" s="28" t="s">
        <v>77</v>
      </c>
      <c r="F13" s="34" t="s">
        <v>28</v>
      </c>
      <c r="G13" s="34" t="s">
        <v>29</v>
      </c>
      <c r="H13" s="29">
        <v>440</v>
      </c>
      <c r="I13" s="29">
        <v>92.4</v>
      </c>
      <c r="J13" s="29">
        <v>532.4</v>
      </c>
      <c r="K13" s="30" t="s">
        <v>26</v>
      </c>
      <c r="L13" s="30">
        <v>1</v>
      </c>
      <c r="M13" s="30">
        <v>1</v>
      </c>
      <c r="N13" s="31">
        <v>44263</v>
      </c>
      <c r="O13" s="34" t="s">
        <v>74</v>
      </c>
      <c r="P13" s="29">
        <v>440</v>
      </c>
      <c r="Q13" s="29">
        <v>92.4</v>
      </c>
      <c r="R13" s="29">
        <v>532.4</v>
      </c>
      <c r="S13" s="32">
        <v>0</v>
      </c>
      <c r="T13" s="30" t="s">
        <v>75</v>
      </c>
      <c r="U13" s="30" t="s">
        <v>82</v>
      </c>
      <c r="V13" s="33"/>
      <c r="W13" s="31">
        <v>44627</v>
      </c>
      <c r="X13" s="30" t="s">
        <v>75</v>
      </c>
      <c r="Y13" s="29">
        <v>440</v>
      </c>
      <c r="Z13" s="35" t="s">
        <v>76</v>
      </c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</row>
    <row r="14" spans="1:66" s="54" customFormat="1" ht="56.25" customHeight="1">
      <c r="A14" s="36">
        <v>10</v>
      </c>
      <c r="B14" s="28" t="s">
        <v>95</v>
      </c>
      <c r="C14" s="34" t="s">
        <v>35</v>
      </c>
      <c r="D14" s="34" t="s">
        <v>30</v>
      </c>
      <c r="E14" s="28" t="s">
        <v>78</v>
      </c>
      <c r="F14" s="34" t="s">
        <v>111</v>
      </c>
      <c r="G14" s="34" t="s">
        <v>79</v>
      </c>
      <c r="H14" s="29">
        <v>775</v>
      </c>
      <c r="I14" s="29">
        <v>162.75</v>
      </c>
      <c r="J14" s="29">
        <v>937.75</v>
      </c>
      <c r="K14" s="30" t="s">
        <v>26</v>
      </c>
      <c r="L14" s="30">
        <v>1</v>
      </c>
      <c r="M14" s="30">
        <v>1</v>
      </c>
      <c r="N14" s="31">
        <v>44286</v>
      </c>
      <c r="O14" s="34" t="s">
        <v>80</v>
      </c>
      <c r="P14" s="29">
        <v>775</v>
      </c>
      <c r="Q14" s="29">
        <v>162.75</v>
      </c>
      <c r="R14" s="29">
        <v>937.75</v>
      </c>
      <c r="S14" s="32">
        <v>0</v>
      </c>
      <c r="T14" s="30" t="s">
        <v>83</v>
      </c>
      <c r="U14" s="30" t="s">
        <v>81</v>
      </c>
      <c r="V14" s="33"/>
      <c r="W14" s="31">
        <v>44316</v>
      </c>
      <c r="X14" s="30" t="s">
        <v>83</v>
      </c>
      <c r="Y14" s="29">
        <v>775</v>
      </c>
      <c r="Z14" s="35" t="s">
        <v>84</v>
      </c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</row>
    <row r="15" spans="1:66" s="54" customFormat="1" ht="56.25" customHeight="1">
      <c r="A15" s="36">
        <v>11</v>
      </c>
      <c r="B15" s="28" t="s">
        <v>96</v>
      </c>
      <c r="C15" s="34" t="s">
        <v>35</v>
      </c>
      <c r="D15" s="34" t="s">
        <v>30</v>
      </c>
      <c r="E15" s="28" t="s">
        <v>112</v>
      </c>
      <c r="F15" s="34" t="s">
        <v>28</v>
      </c>
      <c r="G15" s="34" t="s">
        <v>43</v>
      </c>
      <c r="H15" s="29">
        <v>1322.31</v>
      </c>
      <c r="I15" s="29">
        <v>277.69</v>
      </c>
      <c r="J15" s="29">
        <v>1600</v>
      </c>
      <c r="K15" s="30" t="s">
        <v>26</v>
      </c>
      <c r="L15" s="30">
        <v>1</v>
      </c>
      <c r="M15" s="30">
        <v>1</v>
      </c>
      <c r="N15" s="31">
        <v>44293</v>
      </c>
      <c r="O15" s="34" t="s">
        <v>109</v>
      </c>
      <c r="P15" s="29">
        <v>1322.31</v>
      </c>
      <c r="Q15" s="29">
        <v>277.69</v>
      </c>
      <c r="R15" s="29">
        <v>1600</v>
      </c>
      <c r="S15" s="32">
        <v>0</v>
      </c>
      <c r="T15" s="30" t="s">
        <v>108</v>
      </c>
      <c r="U15" s="30" t="s">
        <v>107</v>
      </c>
      <c r="V15" s="33"/>
      <c r="W15" s="31">
        <v>44561</v>
      </c>
      <c r="X15" s="30" t="s">
        <v>108</v>
      </c>
      <c r="Y15" s="29">
        <v>1322.31</v>
      </c>
      <c r="Z15" s="57" t="s">
        <v>106</v>
      </c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</row>
    <row r="16" spans="1:66" s="54" customFormat="1" ht="78.75">
      <c r="A16" s="36">
        <v>12</v>
      </c>
      <c r="B16" s="28" t="s">
        <v>97</v>
      </c>
      <c r="C16" s="34" t="s">
        <v>27</v>
      </c>
      <c r="D16" s="34" t="s">
        <v>30</v>
      </c>
      <c r="E16" s="28" t="s">
        <v>117</v>
      </c>
      <c r="F16" s="34" t="s">
        <v>111</v>
      </c>
      <c r="G16" s="34" t="s">
        <v>115</v>
      </c>
      <c r="H16" s="29">
        <v>165.24</v>
      </c>
      <c r="I16" s="29">
        <v>34.700000000000003</v>
      </c>
      <c r="J16" s="29">
        <v>199.94</v>
      </c>
      <c r="K16" s="30" t="s">
        <v>26</v>
      </c>
      <c r="L16" s="30">
        <v>1</v>
      </c>
      <c r="M16" s="30">
        <v>1</v>
      </c>
      <c r="N16" s="31">
        <v>44308</v>
      </c>
      <c r="O16" s="34" t="s">
        <v>114</v>
      </c>
      <c r="P16" s="29">
        <v>165.24</v>
      </c>
      <c r="Q16" s="29">
        <v>34.700000000000003</v>
      </c>
      <c r="R16" s="29">
        <v>199.94</v>
      </c>
      <c r="S16" s="32">
        <v>0</v>
      </c>
      <c r="T16" s="30" t="s">
        <v>113</v>
      </c>
      <c r="U16" s="30" t="s">
        <v>152</v>
      </c>
      <c r="V16" s="33"/>
      <c r="W16" s="31">
        <v>44309</v>
      </c>
      <c r="X16" s="30"/>
      <c r="Y16" s="29"/>
      <c r="Z16" s="35" t="s">
        <v>116</v>
      </c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</row>
    <row r="17" spans="1:66" s="54" customFormat="1" ht="47.25" customHeight="1">
      <c r="A17" s="36">
        <v>13</v>
      </c>
      <c r="B17" s="28" t="s">
        <v>98</v>
      </c>
      <c r="C17" s="34" t="s">
        <v>35</v>
      </c>
      <c r="D17" s="34" t="s">
        <v>30</v>
      </c>
      <c r="E17" s="28" t="s">
        <v>126</v>
      </c>
      <c r="F17" s="34" t="s">
        <v>28</v>
      </c>
      <c r="G17" s="34" t="s">
        <v>29</v>
      </c>
      <c r="H17" s="29">
        <v>9825.6</v>
      </c>
      <c r="I17" s="29">
        <v>2063.38</v>
      </c>
      <c r="J17" s="29">
        <v>11888.98</v>
      </c>
      <c r="K17" s="30" t="s">
        <v>26</v>
      </c>
      <c r="L17" s="30">
        <v>1</v>
      </c>
      <c r="M17" s="30">
        <v>1</v>
      </c>
      <c r="N17" s="31">
        <v>44316</v>
      </c>
      <c r="O17" s="34" t="s">
        <v>128</v>
      </c>
      <c r="P17" s="29">
        <v>9825.6</v>
      </c>
      <c r="Q17" s="29">
        <v>2063.38</v>
      </c>
      <c r="R17" s="29">
        <v>11888.98</v>
      </c>
      <c r="S17" s="32">
        <v>0</v>
      </c>
      <c r="T17" s="30" t="s">
        <v>130</v>
      </c>
      <c r="U17" s="30" t="s">
        <v>129</v>
      </c>
      <c r="V17" s="33"/>
      <c r="W17" s="31">
        <v>44681</v>
      </c>
      <c r="X17" s="30" t="s">
        <v>130</v>
      </c>
      <c r="Y17" s="29">
        <v>9825.6</v>
      </c>
      <c r="Z17" s="35" t="s">
        <v>125</v>
      </c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</row>
    <row r="18" spans="1:66" s="54" customFormat="1" ht="56.25" customHeight="1">
      <c r="A18" s="36">
        <v>14</v>
      </c>
      <c r="B18" s="28" t="s">
        <v>99</v>
      </c>
      <c r="C18" s="34" t="s">
        <v>35</v>
      </c>
      <c r="D18" s="34" t="s">
        <v>30</v>
      </c>
      <c r="E18" s="28" t="s">
        <v>132</v>
      </c>
      <c r="F18" s="34" t="s">
        <v>28</v>
      </c>
      <c r="G18" s="34" t="s">
        <v>133</v>
      </c>
      <c r="H18" s="29">
        <v>13706.04</v>
      </c>
      <c r="I18" s="29">
        <v>2878.27</v>
      </c>
      <c r="J18" s="29">
        <v>16584.310000000001</v>
      </c>
      <c r="K18" s="30" t="s">
        <v>26</v>
      </c>
      <c r="L18" s="30">
        <v>1</v>
      </c>
      <c r="M18" s="30">
        <v>1</v>
      </c>
      <c r="N18" s="31">
        <v>44316</v>
      </c>
      <c r="O18" s="34" t="s">
        <v>136</v>
      </c>
      <c r="P18" s="29">
        <v>13706.04</v>
      </c>
      <c r="Q18" s="29">
        <v>2878.27</v>
      </c>
      <c r="R18" s="29">
        <v>16584.310000000001</v>
      </c>
      <c r="S18" s="32">
        <v>0</v>
      </c>
      <c r="T18" s="30" t="s">
        <v>135</v>
      </c>
      <c r="U18" s="30" t="s">
        <v>134</v>
      </c>
      <c r="V18" s="33"/>
      <c r="W18" s="31">
        <v>44500</v>
      </c>
      <c r="X18" s="30" t="s">
        <v>135</v>
      </c>
      <c r="Y18" s="29">
        <v>13706.04</v>
      </c>
      <c r="Z18" s="35" t="s">
        <v>131</v>
      </c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</row>
    <row r="19" spans="1:66" s="54" customFormat="1" ht="56.25" customHeight="1">
      <c r="A19" s="36">
        <v>15</v>
      </c>
      <c r="B19" s="28" t="s">
        <v>100</v>
      </c>
      <c r="C19" s="34" t="s">
        <v>35</v>
      </c>
      <c r="D19" s="34" t="s">
        <v>30</v>
      </c>
      <c r="E19" s="28" t="s">
        <v>138</v>
      </c>
      <c r="F19" s="34" t="s">
        <v>28</v>
      </c>
      <c r="G19" s="34" t="s">
        <v>29</v>
      </c>
      <c r="H19" s="29">
        <v>1248</v>
      </c>
      <c r="I19" s="29">
        <v>262.08</v>
      </c>
      <c r="J19" s="29">
        <v>1510.08</v>
      </c>
      <c r="K19" s="30" t="s">
        <v>26</v>
      </c>
      <c r="L19" s="30">
        <v>1</v>
      </c>
      <c r="M19" s="30">
        <v>1</v>
      </c>
      <c r="N19" s="31">
        <v>44316</v>
      </c>
      <c r="O19" s="34" t="s">
        <v>139</v>
      </c>
      <c r="P19" s="29">
        <v>1248</v>
      </c>
      <c r="Q19" s="29">
        <v>262.08</v>
      </c>
      <c r="R19" s="29">
        <v>1510.08</v>
      </c>
      <c r="S19" s="32">
        <v>0</v>
      </c>
      <c r="T19" s="30" t="s">
        <v>135</v>
      </c>
      <c r="U19" s="30" t="s">
        <v>134</v>
      </c>
      <c r="V19" s="33"/>
      <c r="W19" s="31">
        <v>44681</v>
      </c>
      <c r="X19" s="30" t="s">
        <v>135</v>
      </c>
      <c r="Y19" s="29">
        <v>14954.04</v>
      </c>
      <c r="Z19" s="35" t="s">
        <v>137</v>
      </c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</row>
    <row r="20" spans="1:66" s="54" customFormat="1" ht="56.25" customHeight="1">
      <c r="A20" s="36">
        <v>16</v>
      </c>
      <c r="B20" s="28" t="s">
        <v>101</v>
      </c>
      <c r="C20" s="34" t="s">
        <v>27</v>
      </c>
      <c r="D20" s="34" t="s">
        <v>30</v>
      </c>
      <c r="E20" s="28" t="s">
        <v>141</v>
      </c>
      <c r="F20" s="34" t="s">
        <v>111</v>
      </c>
      <c r="G20" s="34" t="s">
        <v>145</v>
      </c>
      <c r="H20" s="29">
        <v>128.1</v>
      </c>
      <c r="I20" s="29">
        <v>26.9</v>
      </c>
      <c r="J20" s="29">
        <v>155</v>
      </c>
      <c r="K20" s="30" t="s">
        <v>26</v>
      </c>
      <c r="L20" s="30">
        <v>1</v>
      </c>
      <c r="M20" s="30">
        <v>1</v>
      </c>
      <c r="N20" s="31">
        <v>44327</v>
      </c>
      <c r="O20" s="34" t="s">
        <v>142</v>
      </c>
      <c r="P20" s="29">
        <v>128.1</v>
      </c>
      <c r="Q20" s="29">
        <v>26.9</v>
      </c>
      <c r="R20" s="29">
        <v>155</v>
      </c>
      <c r="S20" s="32">
        <v>0</v>
      </c>
      <c r="T20" s="30" t="s">
        <v>143</v>
      </c>
      <c r="U20" s="30" t="s">
        <v>144</v>
      </c>
      <c r="V20" s="33"/>
      <c r="W20" s="31">
        <v>44334</v>
      </c>
      <c r="X20" s="30" t="s">
        <v>143</v>
      </c>
      <c r="Y20" s="29">
        <v>128.1</v>
      </c>
      <c r="Z20" s="35" t="s">
        <v>140</v>
      </c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</row>
    <row r="21" spans="1:66" s="54" customFormat="1" ht="69" customHeight="1">
      <c r="A21" s="36">
        <v>17</v>
      </c>
      <c r="B21" s="28" t="s">
        <v>102</v>
      </c>
      <c r="C21" s="34" t="s">
        <v>27</v>
      </c>
      <c r="D21" s="34" t="s">
        <v>30</v>
      </c>
      <c r="E21" s="28" t="s">
        <v>118</v>
      </c>
      <c r="F21" s="34" t="s">
        <v>111</v>
      </c>
      <c r="G21" s="34" t="s">
        <v>120</v>
      </c>
      <c r="H21" s="29">
        <v>159.38</v>
      </c>
      <c r="I21" s="29">
        <v>33.47</v>
      </c>
      <c r="J21" s="29">
        <v>192.85</v>
      </c>
      <c r="K21" s="30" t="s">
        <v>26</v>
      </c>
      <c r="L21" s="30">
        <v>1</v>
      </c>
      <c r="M21" s="30">
        <v>1</v>
      </c>
      <c r="N21" s="31">
        <v>44327</v>
      </c>
      <c r="O21" s="34" t="s">
        <v>121</v>
      </c>
      <c r="P21" s="29">
        <v>159.38</v>
      </c>
      <c r="Q21" s="29">
        <v>33.47</v>
      </c>
      <c r="R21" s="29">
        <v>192.85</v>
      </c>
      <c r="S21" s="32">
        <v>0</v>
      </c>
      <c r="T21" s="30" t="s">
        <v>113</v>
      </c>
      <c r="U21" s="30" t="s">
        <v>152</v>
      </c>
      <c r="V21" s="33"/>
      <c r="W21" s="31">
        <v>44328</v>
      </c>
      <c r="X21" s="30"/>
      <c r="Y21" s="29"/>
      <c r="Z21" s="35" t="s">
        <v>119</v>
      </c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</row>
    <row r="22" spans="1:66" s="54" customFormat="1" ht="56.25" customHeight="1">
      <c r="A22" s="36">
        <v>18</v>
      </c>
      <c r="B22" s="28" t="s">
        <v>103</v>
      </c>
      <c r="C22" s="34" t="s">
        <v>27</v>
      </c>
      <c r="D22" s="34" t="s">
        <v>127</v>
      </c>
      <c r="E22" s="28" t="s">
        <v>147</v>
      </c>
      <c r="F22" s="34" t="s">
        <v>111</v>
      </c>
      <c r="G22" s="34" t="s">
        <v>148</v>
      </c>
      <c r="H22" s="29">
        <v>673.71</v>
      </c>
      <c r="I22" s="29">
        <v>141.47999999999999</v>
      </c>
      <c r="J22" s="29">
        <v>815.19</v>
      </c>
      <c r="K22" s="30" t="s">
        <v>26</v>
      </c>
      <c r="L22" s="30">
        <v>3</v>
      </c>
      <c r="M22" s="30">
        <v>3</v>
      </c>
      <c r="N22" s="31">
        <v>44328</v>
      </c>
      <c r="O22" s="34" t="s">
        <v>149</v>
      </c>
      <c r="P22" s="29">
        <v>673.71</v>
      </c>
      <c r="Q22" s="29">
        <v>141.47999999999999</v>
      </c>
      <c r="R22" s="29">
        <v>815.19</v>
      </c>
      <c r="S22" s="32">
        <v>0</v>
      </c>
      <c r="T22" s="30" t="s">
        <v>150</v>
      </c>
      <c r="U22" s="30" t="s">
        <v>151</v>
      </c>
      <c r="V22" s="33"/>
      <c r="W22" s="31">
        <v>44351</v>
      </c>
      <c r="X22" s="30" t="s">
        <v>150</v>
      </c>
      <c r="Y22" s="29">
        <v>673.71</v>
      </c>
      <c r="Z22" s="35" t="s">
        <v>146</v>
      </c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</row>
    <row r="23" spans="1:66" s="54" customFormat="1" ht="68.45" customHeight="1">
      <c r="A23" s="36">
        <v>19</v>
      </c>
      <c r="B23" s="28" t="s">
        <v>104</v>
      </c>
      <c r="C23" s="34" t="s">
        <v>27</v>
      </c>
      <c r="D23" s="34" t="s">
        <v>30</v>
      </c>
      <c r="E23" s="28" t="s">
        <v>122</v>
      </c>
      <c r="F23" s="34" t="s">
        <v>111</v>
      </c>
      <c r="G23" s="34" t="s">
        <v>120</v>
      </c>
      <c r="H23" s="29">
        <v>134.63999999999999</v>
      </c>
      <c r="I23" s="29">
        <v>28.27</v>
      </c>
      <c r="J23" s="29">
        <v>162.91</v>
      </c>
      <c r="K23" s="30" t="s">
        <v>26</v>
      </c>
      <c r="L23" s="30">
        <v>1</v>
      </c>
      <c r="M23" s="30">
        <v>1</v>
      </c>
      <c r="N23" s="31">
        <v>44342</v>
      </c>
      <c r="O23" s="34" t="s">
        <v>123</v>
      </c>
      <c r="P23" s="29">
        <v>134.63999999999999</v>
      </c>
      <c r="Q23" s="29">
        <v>28.27</v>
      </c>
      <c r="R23" s="29">
        <v>162.91</v>
      </c>
      <c r="S23" s="32">
        <v>0</v>
      </c>
      <c r="T23" s="30" t="s">
        <v>113</v>
      </c>
      <c r="U23" s="30" t="s">
        <v>152</v>
      </c>
      <c r="V23" s="33"/>
      <c r="W23" s="31">
        <v>44342</v>
      </c>
      <c r="X23" s="30"/>
      <c r="Y23" s="29"/>
      <c r="Z23" s="35" t="s">
        <v>124</v>
      </c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</row>
    <row r="24" spans="1:66" s="54" customFormat="1" ht="56.25" customHeight="1">
      <c r="A24" s="36">
        <v>20</v>
      </c>
      <c r="B24" s="28" t="s">
        <v>105</v>
      </c>
      <c r="C24" s="34" t="s">
        <v>35</v>
      </c>
      <c r="D24" s="34" t="s">
        <v>30</v>
      </c>
      <c r="E24" s="28" t="s">
        <v>154</v>
      </c>
      <c r="F24" s="34" t="s">
        <v>111</v>
      </c>
      <c r="G24" s="34" t="s">
        <v>120</v>
      </c>
      <c r="H24" s="29">
        <v>34.299999999999997</v>
      </c>
      <c r="I24" s="29">
        <v>7.2</v>
      </c>
      <c r="J24" s="29">
        <v>41.5</v>
      </c>
      <c r="K24" s="30" t="s">
        <v>26</v>
      </c>
      <c r="L24" s="30">
        <v>1</v>
      </c>
      <c r="M24" s="30">
        <v>1</v>
      </c>
      <c r="N24" s="31">
        <v>44347</v>
      </c>
      <c r="O24" s="34" t="s">
        <v>155</v>
      </c>
      <c r="P24" s="29">
        <v>34.299999999999997</v>
      </c>
      <c r="Q24" s="29">
        <v>7.2</v>
      </c>
      <c r="R24" s="29">
        <v>41.5</v>
      </c>
      <c r="S24" s="32">
        <v>0</v>
      </c>
      <c r="T24" s="30" t="s">
        <v>157</v>
      </c>
      <c r="U24" s="30" t="s">
        <v>156</v>
      </c>
      <c r="V24" s="33"/>
      <c r="W24" s="31">
        <v>44364</v>
      </c>
      <c r="X24" s="30" t="s">
        <v>157</v>
      </c>
      <c r="Y24" s="29">
        <v>34.299999999999997</v>
      </c>
      <c r="Z24" s="35" t="s">
        <v>153</v>
      </c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</row>
    <row r="25" spans="1:66" s="54" customFormat="1" ht="78.75">
      <c r="A25" s="36">
        <v>21</v>
      </c>
      <c r="B25" s="28" t="s">
        <v>163</v>
      </c>
      <c r="C25" s="34" t="s">
        <v>35</v>
      </c>
      <c r="D25" s="34" t="s">
        <v>30</v>
      </c>
      <c r="E25" s="28" t="s">
        <v>162</v>
      </c>
      <c r="F25" s="34" t="s">
        <v>28</v>
      </c>
      <c r="G25" s="34" t="s">
        <v>79</v>
      </c>
      <c r="H25" s="29">
        <v>4698.7</v>
      </c>
      <c r="I25" s="29">
        <v>986.73</v>
      </c>
      <c r="J25" s="29">
        <v>5685.43</v>
      </c>
      <c r="K25" s="30" t="s">
        <v>26</v>
      </c>
      <c r="L25" s="30">
        <v>6</v>
      </c>
      <c r="M25" s="30">
        <v>2</v>
      </c>
      <c r="N25" s="31">
        <v>44349</v>
      </c>
      <c r="O25" s="34" t="s">
        <v>158</v>
      </c>
      <c r="P25" s="29">
        <v>4698.7</v>
      </c>
      <c r="Q25" s="29">
        <v>986.73</v>
      </c>
      <c r="R25" s="29">
        <v>5685.43</v>
      </c>
      <c r="S25" s="32">
        <v>0</v>
      </c>
      <c r="T25" s="30" t="s">
        <v>159</v>
      </c>
      <c r="U25" s="30" t="s">
        <v>160</v>
      </c>
      <c r="V25" s="33"/>
      <c r="W25" s="31">
        <v>44386</v>
      </c>
      <c r="X25" s="30" t="s">
        <v>159</v>
      </c>
      <c r="Y25" s="29">
        <v>4698.7</v>
      </c>
      <c r="Z25" s="35" t="s">
        <v>161</v>
      </c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</row>
    <row r="26" spans="1:66" s="54" customFormat="1" ht="90">
      <c r="A26" s="67">
        <v>22</v>
      </c>
      <c r="B26" s="28" t="s">
        <v>164</v>
      </c>
      <c r="C26" s="60" t="s">
        <v>35</v>
      </c>
      <c r="D26" s="60" t="s">
        <v>30</v>
      </c>
      <c r="E26" s="59" t="s">
        <v>175</v>
      </c>
      <c r="F26" s="60" t="s">
        <v>111</v>
      </c>
      <c r="G26" s="60" t="s">
        <v>120</v>
      </c>
      <c r="H26" s="61">
        <v>520.63</v>
      </c>
      <c r="I26" s="61">
        <v>0</v>
      </c>
      <c r="J26" s="61">
        <v>520.63</v>
      </c>
      <c r="K26" s="62" t="s">
        <v>26</v>
      </c>
      <c r="L26" s="62">
        <v>1</v>
      </c>
      <c r="M26" s="62">
        <v>1</v>
      </c>
      <c r="N26" s="63">
        <v>44354</v>
      </c>
      <c r="O26" s="60" t="s">
        <v>185</v>
      </c>
      <c r="P26" s="61">
        <v>520.63</v>
      </c>
      <c r="Q26" s="61">
        <v>0</v>
      </c>
      <c r="R26" s="61">
        <v>520.63</v>
      </c>
      <c r="S26" s="64">
        <v>0</v>
      </c>
      <c r="T26" s="62" t="s">
        <v>166</v>
      </c>
      <c r="U26" s="62" t="s">
        <v>165</v>
      </c>
      <c r="V26" s="65"/>
      <c r="W26" s="63">
        <v>44354</v>
      </c>
      <c r="X26" s="62" t="s">
        <v>166</v>
      </c>
      <c r="Y26" s="61">
        <v>520.63</v>
      </c>
      <c r="Z26" s="35" t="s">
        <v>176</v>
      </c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</row>
    <row r="27" spans="1:66" s="54" customFormat="1" ht="85.5" customHeight="1">
      <c r="A27" s="67">
        <v>23</v>
      </c>
      <c r="B27" s="28" t="s">
        <v>167</v>
      </c>
      <c r="C27" s="60" t="s">
        <v>35</v>
      </c>
      <c r="D27" s="60" t="s">
        <v>30</v>
      </c>
      <c r="E27" s="59" t="s">
        <v>171</v>
      </c>
      <c r="F27" s="60" t="s">
        <v>28</v>
      </c>
      <c r="G27" s="60" t="s">
        <v>29</v>
      </c>
      <c r="H27" s="61">
        <v>723.41</v>
      </c>
      <c r="I27" s="61">
        <v>151.93</v>
      </c>
      <c r="J27" s="61">
        <v>875.34</v>
      </c>
      <c r="K27" s="62" t="s">
        <v>26</v>
      </c>
      <c r="L27" s="62">
        <v>4</v>
      </c>
      <c r="M27" s="62">
        <v>1</v>
      </c>
      <c r="N27" s="63">
        <v>44364</v>
      </c>
      <c r="O27" s="60" t="s">
        <v>168</v>
      </c>
      <c r="P27" s="61">
        <v>723.41</v>
      </c>
      <c r="Q27" s="61">
        <v>151.93</v>
      </c>
      <c r="R27" s="61">
        <v>875.34</v>
      </c>
      <c r="S27" s="64">
        <v>0</v>
      </c>
      <c r="T27" s="62" t="s">
        <v>169</v>
      </c>
      <c r="U27" s="62" t="s">
        <v>170</v>
      </c>
      <c r="V27" s="65"/>
      <c r="W27" s="63">
        <v>44730</v>
      </c>
      <c r="X27" s="62" t="s">
        <v>169</v>
      </c>
      <c r="Y27" s="61">
        <v>723.41</v>
      </c>
      <c r="Z27" s="35" t="s">
        <v>172</v>
      </c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</row>
    <row r="28" spans="1:66" s="54" customFormat="1" ht="85.5" customHeight="1">
      <c r="A28" s="67">
        <v>24</v>
      </c>
      <c r="B28" s="28" t="s">
        <v>173</v>
      </c>
      <c r="C28" s="60" t="s">
        <v>35</v>
      </c>
      <c r="D28" s="60" t="s">
        <v>30</v>
      </c>
      <c r="E28" s="59" t="s">
        <v>174</v>
      </c>
      <c r="F28" s="60" t="s">
        <v>111</v>
      </c>
      <c r="G28" s="60" t="s">
        <v>120</v>
      </c>
      <c r="H28" s="61">
        <v>520.63</v>
      </c>
      <c r="I28" s="61">
        <v>0</v>
      </c>
      <c r="J28" s="61">
        <v>520.63</v>
      </c>
      <c r="K28" s="62" t="s">
        <v>26</v>
      </c>
      <c r="L28" s="62">
        <v>1</v>
      </c>
      <c r="M28" s="62">
        <v>1</v>
      </c>
      <c r="N28" s="63">
        <v>44369</v>
      </c>
      <c r="O28" s="60" t="s">
        <v>177</v>
      </c>
      <c r="P28" s="61">
        <v>520.63</v>
      </c>
      <c r="Q28" s="61">
        <v>0</v>
      </c>
      <c r="R28" s="61">
        <v>520.63</v>
      </c>
      <c r="S28" s="64">
        <v>0</v>
      </c>
      <c r="T28" s="62" t="s">
        <v>178</v>
      </c>
      <c r="U28" s="62" t="s">
        <v>179</v>
      </c>
      <c r="V28" s="65"/>
      <c r="W28" s="63">
        <v>44370</v>
      </c>
      <c r="X28" s="62" t="s">
        <v>178</v>
      </c>
      <c r="Y28" s="61">
        <v>520.63</v>
      </c>
      <c r="Z28" s="66" t="s">
        <v>180</v>
      </c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</row>
    <row r="29" spans="1:66" s="54" customFormat="1" ht="85.5" customHeight="1">
      <c r="A29" s="67">
        <v>25</v>
      </c>
      <c r="B29" s="28" t="s">
        <v>181</v>
      </c>
      <c r="C29" s="60" t="s">
        <v>27</v>
      </c>
      <c r="D29" s="60" t="s">
        <v>30</v>
      </c>
      <c r="E29" s="28" t="s">
        <v>182</v>
      </c>
      <c r="F29" s="60" t="s">
        <v>111</v>
      </c>
      <c r="G29" s="60" t="s">
        <v>115</v>
      </c>
      <c r="H29" s="61">
        <v>219.01</v>
      </c>
      <c r="I29" s="61">
        <v>45.99</v>
      </c>
      <c r="J29" s="61">
        <v>265</v>
      </c>
      <c r="K29" s="62" t="s">
        <v>26</v>
      </c>
      <c r="L29" s="62">
        <v>1</v>
      </c>
      <c r="M29" s="62">
        <v>1</v>
      </c>
      <c r="N29" s="63">
        <v>44372</v>
      </c>
      <c r="O29" s="60" t="s">
        <v>183</v>
      </c>
      <c r="P29" s="61">
        <v>219.01</v>
      </c>
      <c r="Q29" s="61">
        <v>45.99</v>
      </c>
      <c r="R29" s="61">
        <v>265</v>
      </c>
      <c r="S29" s="64">
        <v>0</v>
      </c>
      <c r="T29" s="62" t="s">
        <v>113</v>
      </c>
      <c r="U29" s="62" t="s">
        <v>152</v>
      </c>
      <c r="V29" s="65"/>
      <c r="W29" s="63">
        <v>44376</v>
      </c>
      <c r="X29" s="62" t="s">
        <v>113</v>
      </c>
      <c r="Y29" s="61">
        <v>678.27</v>
      </c>
      <c r="Z29" s="35" t="s">
        <v>184</v>
      </c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</row>
    <row r="30" spans="1:66" s="54" customFormat="1" ht="73.5" customHeight="1">
      <c r="A30" s="67">
        <v>26</v>
      </c>
      <c r="B30" s="28" t="s">
        <v>186</v>
      </c>
      <c r="C30" s="60" t="s">
        <v>27</v>
      </c>
      <c r="D30" s="60" t="s">
        <v>30</v>
      </c>
      <c r="E30" s="28" t="s">
        <v>188</v>
      </c>
      <c r="F30" s="60" t="s">
        <v>111</v>
      </c>
      <c r="G30" s="60" t="s">
        <v>120</v>
      </c>
      <c r="H30" s="61">
        <v>525.03</v>
      </c>
      <c r="I30" s="61">
        <v>110.26</v>
      </c>
      <c r="J30" s="61">
        <v>635.29</v>
      </c>
      <c r="K30" s="62" t="s">
        <v>26</v>
      </c>
      <c r="L30" s="62">
        <v>1</v>
      </c>
      <c r="M30" s="62">
        <v>1</v>
      </c>
      <c r="N30" s="63">
        <v>44377</v>
      </c>
      <c r="O30" s="60" t="s">
        <v>189</v>
      </c>
      <c r="P30" s="61">
        <v>525.03</v>
      </c>
      <c r="Q30" s="61">
        <v>110.26</v>
      </c>
      <c r="R30" s="61">
        <v>635.29</v>
      </c>
      <c r="S30" s="64">
        <v>0</v>
      </c>
      <c r="T30" s="62" t="s">
        <v>190</v>
      </c>
      <c r="U30" s="62" t="s">
        <v>191</v>
      </c>
      <c r="V30" s="65"/>
      <c r="W30" s="63">
        <v>44378</v>
      </c>
      <c r="X30" s="62" t="s">
        <v>190</v>
      </c>
      <c r="Y30" s="61">
        <v>525.03</v>
      </c>
      <c r="Z30" s="35" t="s">
        <v>187</v>
      </c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</row>
    <row r="31" spans="1:66">
      <c r="A31" s="46"/>
      <c r="B31" s="47"/>
      <c r="C31" s="47"/>
      <c r="D31" s="47"/>
      <c r="E31" s="47"/>
      <c r="F31" s="47"/>
      <c r="G31" s="47"/>
      <c r="H31" s="48">
        <f>SUM(H5:H30)</f>
        <v>55822.52</v>
      </c>
      <c r="I31" s="50">
        <f>SUM(I5:I30)</f>
        <v>10943.21</v>
      </c>
      <c r="J31" s="48">
        <f>SUM(J5:J30)</f>
        <v>66765.73</v>
      </c>
      <c r="K31" s="47"/>
      <c r="L31" s="47"/>
      <c r="M31" s="47"/>
      <c r="N31" s="49"/>
      <c r="O31" s="49"/>
      <c r="P31" s="50">
        <f>SUM(P5:P30)</f>
        <v>55822.52</v>
      </c>
      <c r="Q31" s="50">
        <f>SUM(Q5:Q30)</f>
        <v>10943.21</v>
      </c>
      <c r="R31" s="50">
        <f>SUM(R5:R30)</f>
        <v>66765.73</v>
      </c>
      <c r="S31" s="47"/>
      <c r="T31" s="47"/>
      <c r="U31" s="51"/>
      <c r="V31" s="47"/>
      <c r="W31" s="47"/>
      <c r="X31" s="47"/>
      <c r="Y31" s="48"/>
      <c r="Z31" s="52"/>
      <c r="BN31" s="14"/>
    </row>
    <row r="32" spans="1:66">
      <c r="P32" s="91"/>
    </row>
    <row r="33" spans="5:25">
      <c r="E33" s="27"/>
    </row>
    <row r="34" spans="5:25">
      <c r="E34" s="56"/>
      <c r="F34" s="55"/>
      <c r="T34" s="20"/>
      <c r="Y34" s="27"/>
    </row>
    <row r="35" spans="5:25">
      <c r="G35" s="27"/>
      <c r="H35" s="27"/>
      <c r="T35" s="20"/>
      <c r="Y35" s="27"/>
    </row>
    <row r="36" spans="5:25">
      <c r="F36" s="27"/>
      <c r="G36" s="27"/>
      <c r="H36" s="27"/>
      <c r="Y36" s="27"/>
    </row>
    <row r="37" spans="5:25">
      <c r="F37" s="27"/>
      <c r="G37" s="27"/>
      <c r="H37" s="27"/>
      <c r="Y37" s="27"/>
    </row>
    <row r="38" spans="5:25">
      <c r="F38" s="27"/>
      <c r="G38" s="27"/>
      <c r="H38" s="27"/>
    </row>
    <row r="39" spans="5:25">
      <c r="F39" s="27"/>
      <c r="G39" s="27"/>
      <c r="H39" s="27"/>
    </row>
  </sheetData>
  <mergeCells count="20">
    <mergeCell ref="B3:B4"/>
    <mergeCell ref="C3:C4"/>
    <mergeCell ref="D3:D4"/>
    <mergeCell ref="E3:E4"/>
    <mergeCell ref="F3:F4"/>
    <mergeCell ref="Z3:Z4"/>
    <mergeCell ref="L3:M3"/>
    <mergeCell ref="O3:O4"/>
    <mergeCell ref="P3:R3"/>
    <mergeCell ref="N3:N4"/>
    <mergeCell ref="S3:S4"/>
    <mergeCell ref="T3:U3"/>
    <mergeCell ref="V3:V4"/>
    <mergeCell ref="C1:E1"/>
    <mergeCell ref="L1:Y1"/>
    <mergeCell ref="G3:G4"/>
    <mergeCell ref="H3:J3"/>
    <mergeCell ref="K3:K4"/>
    <mergeCell ref="W3:W4"/>
    <mergeCell ref="X3:Y3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Hoja1!_Hlk73716992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2021-07-16T10:57:15Z</dcterms:modified>
</cp:coreProperties>
</file>