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66925"/>
  <xr:revisionPtr revIDLastSave="0" documentId="13_ncr:1_{0312274C-F0DB-482B-96CF-4F085514B2F9}" xr6:coauthVersionLast="47" xr6:coauthVersionMax="47" xr10:uidLastSave="{00000000-0000-0000-0000-000000000000}"/>
  <bookViews>
    <workbookView xWindow="2160" yWindow="2160" windowWidth="21600" windowHeight="11325" xr2:uid="{00000000-000D-0000-FFFF-FFFF00000000}"/>
  </bookViews>
  <sheets>
    <sheet name="Contractes menors 3T 2022" sheetId="1" r:id="rId1"/>
  </sheets>
  <definedNames>
    <definedName name="_Hlk73716992" localSheetId="0">'Contractes menors 3T 2022'!#REF!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0" i="1" l="1"/>
  <c r="S30" i="1"/>
  <c r="N9" i="1"/>
  <c r="N41" i="1" s="1"/>
  <c r="M41" i="1"/>
  <c r="L41" i="1"/>
  <c r="R4" i="1"/>
</calcChain>
</file>

<file path=xl/sharedStrings.xml><?xml version="1.0" encoding="utf-8"?>
<sst xmlns="http://schemas.openxmlformats.org/spreadsheetml/2006/main" count="421" uniqueCount="252">
  <si>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</si>
  <si>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</si>
  <si>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</si>
  <si>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</si>
  <si>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</si>
  <si>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</si>
  <si>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</si>
  <si>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</si>
  <si>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</si>
  <si>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</si>
  <si>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</si>
  <si>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</si>
  <si>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</si>
  <si>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</si>
  <si>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</si>
  <si>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</si>
  <si>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</si>
  <si>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</si>
  <si>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</si>
  <si>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</si>
  <si>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SU</t>
  </si>
  <si>
    <t>V</t>
  </si>
  <si>
    <t>12M</t>
  </si>
  <si>
    <t>2</t>
  </si>
  <si>
    <t>SE</t>
  </si>
  <si>
    <t>A40573396</t>
  </si>
  <si>
    <t>INFRAESTRUCTURES I SERVEIS DE TELECOMUNICACIONS I CERTIFICACIÓ SAU</t>
  </si>
  <si>
    <t>Nº RESOLUCIÓ:
ADJUDICACIÓ/DESERT</t>
  </si>
  <si>
    <t>UNIDAD EDITORIAL, S.A.</t>
  </si>
  <si>
    <t>A79102331</t>
  </si>
  <si>
    <t>F</t>
  </si>
  <si>
    <t>A46196440</t>
  </si>
  <si>
    <t>2D</t>
  </si>
  <si>
    <t>1D</t>
  </si>
  <si>
    <t>5D</t>
  </si>
  <si>
    <t>VIAJES ALSINA, S.A.U.</t>
  </si>
  <si>
    <t>B82080177</t>
  </si>
  <si>
    <t>RICOH ESPAÑA, S.L.U.</t>
  </si>
  <si>
    <t>3D</t>
  </si>
  <si>
    <t>15D</t>
  </si>
  <si>
    <t>2022/F04_01/000001</t>
  </si>
  <si>
    <t>Subministrament de targetes criptogràfiques amb certificat (d'empleat públic, pseudònim), certificats software, de representant entitat, certificat de seu i certificat de SSL</t>
  </si>
  <si>
    <t>54/2022</t>
  </si>
  <si>
    <t>2.000.68</t>
  </si>
  <si>
    <t>2022/F04_01/000002</t>
  </si>
  <si>
    <t>7M</t>
  </si>
  <si>
    <t>14/2022</t>
  </si>
  <si>
    <t>53243832M</t>
  </si>
  <si>
    <t>ADRIÁN CERVETTO MONTESINOS</t>
  </si>
  <si>
    <t>Servicios de formación para impartir cursos de valenciano</t>
  </si>
  <si>
    <t>Servicis de formació per a impartir cursos de valencià</t>
  </si>
  <si>
    <t>2022/F04_01/000004</t>
  </si>
  <si>
    <t>Servicis de correcció de textos en valencià</t>
  </si>
  <si>
    <t>19/2022</t>
  </si>
  <si>
    <t>B97958888</t>
  </si>
  <si>
    <t>I-MÉS SERVEIS LINGÜÍSTICS I EDITORIALS</t>
  </si>
  <si>
    <t>Servicios de corrección de textos en valenciano</t>
  </si>
  <si>
    <t>2022/F04_01/000005</t>
  </si>
  <si>
    <t>Subministrament de tóner i servici de reparació d'avaria en impressora làser</t>
  </si>
  <si>
    <t>42/2022</t>
  </si>
  <si>
    <t>Suministro de tóner y servicio de reparación de avería en impresora láser</t>
  </si>
  <si>
    <t>2022/F04_01/000006</t>
  </si>
  <si>
    <t>Servici d'assessorament, assistència tècnica i suport a la Unitat de Gestió Econòmica, per a l'elaboració dels comptes anuals de l'exercici 2021</t>
  </si>
  <si>
    <t>87/2022</t>
  </si>
  <si>
    <t>B97422027</t>
  </si>
  <si>
    <t>GS LOCAL, S.L.</t>
  </si>
  <si>
    <t>Servicio de asesoriamiento, asistencia técnica y apoyo a la Unidad de Gestión Económica, para la elaboración de las cuentas anuales del ejercicio 2021</t>
  </si>
  <si>
    <t>2022/F04_01/000007</t>
  </si>
  <si>
    <t>36/2022</t>
  </si>
  <si>
    <t>Servicis transport i allotjament, per a assistència a reunió de seguiment de conveni subscrit amb la Universitat de Salamanca, i assistència a conferència en el marc del Curs d'Especialització en Dret "Compliance i Gestió de Riscos Legals", del 25 al 27 de gener de 2022 a Salamanca</t>
  </si>
  <si>
    <t>2022/F04_01/000011</t>
  </si>
  <si>
    <t>Servicis de lloguer de vehicle sense conductor per a desplaçament fora del terme municipal el dia 9 de febrer de 2022</t>
  </si>
  <si>
    <t>77/2022</t>
  </si>
  <si>
    <t>Servicios de alquiler de vehículo sin conductor para desplazamiento fuera del término municipal el día 9 de febrero de 2022</t>
  </si>
  <si>
    <t>2022/F04_01/000012</t>
  </si>
  <si>
    <t>Servici de traducció i correcció de textos en valencià</t>
  </si>
  <si>
    <t>10M</t>
  </si>
  <si>
    <t>80/2022</t>
  </si>
  <si>
    <t>20820419Z</t>
  </si>
  <si>
    <t>JULI JORDÀ MULET</t>
  </si>
  <si>
    <t>Servicio de traducción y corrección de textos en valenciano</t>
  </si>
  <si>
    <t>2022/F04_01/000015</t>
  </si>
  <si>
    <t>Servicis postals i de paqueteria</t>
  </si>
  <si>
    <t>111/2022</t>
  </si>
  <si>
    <t>A83052407</t>
  </si>
  <si>
    <t>SOCIEDAD ESTATAL DE CORREOS Y TELÉGRAFOS, S.A.</t>
  </si>
  <si>
    <t>Servicio postales y de paquetería</t>
  </si>
  <si>
    <t>2022/F04_01/000016</t>
  </si>
  <si>
    <t>Servicis de subscripció a formats online de diaris informatius (La Vanguardia)</t>
  </si>
  <si>
    <t>218/2022</t>
  </si>
  <si>
    <t>B61475257</t>
  </si>
  <si>
    <t>LA VANGUARDIA EDICIONES, S.L.</t>
  </si>
  <si>
    <t>Servicios de suscripción a formatos online de diarios informativos (La Vanguardia)</t>
  </si>
  <si>
    <t>2022/F04_01/000017</t>
  </si>
  <si>
    <t>Servicis transport per a assistència a Curs d'especialització en protocol i comunicació en les Entitats Locals organitzat per l'INAP els dies 3 i 17 de març a Madrid</t>
  </si>
  <si>
    <t>129/2022</t>
  </si>
  <si>
    <t>Servicios transporte para asistencia a Curso de especialización en protocolo y comunicación en las Entidades Locales organizado por el INAP los días 3 y 17 de marzo en Madrid</t>
  </si>
  <si>
    <t>2022/F04_01/000018</t>
  </si>
  <si>
    <t>Servicis de subscripció a formats online de diaris informatius (El Confidencial)</t>
  </si>
  <si>
    <t>181/2022</t>
  </si>
  <si>
    <t>B82938572</t>
  </si>
  <si>
    <t>TITANIA COMPAÑÍA EDITORIAL,  S.L.</t>
  </si>
  <si>
    <t>Servicios de suscripción a formatos online de diarios informativos (El Confidencial)</t>
  </si>
  <si>
    <t>2022/F04_01/000019</t>
  </si>
  <si>
    <t>Servicis de subscripció a formats online de diaris informatius (El Mundo i format premium accés notícies de la web)</t>
  </si>
  <si>
    <t>148/2022</t>
  </si>
  <si>
    <t>Servicios de suscripción a formatos online de diarios informativos (El Mundo y formato premium acceso noticias de la web)</t>
  </si>
  <si>
    <t>2022/F04_01/000020</t>
  </si>
  <si>
    <t>Servicis de subscripció a formats online de diaris informatius (Levante)</t>
  </si>
  <si>
    <t>9M</t>
  </si>
  <si>
    <t>147/2022</t>
  </si>
  <si>
    <t>A46229290</t>
  </si>
  <si>
    <t>EDITORIAL PRENSA VALENCIANA, S.A.</t>
  </si>
  <si>
    <t>Servicios de suscripción a formatos online de diarios informativos (Levante)</t>
  </si>
  <si>
    <t>2022/F04_01/000021</t>
  </si>
  <si>
    <t>Servicis de subscripció a formats online de diaris informatius (ABC, Las Provincias, La Razón)</t>
  </si>
  <si>
    <t>163/2022</t>
  </si>
  <si>
    <t>B86195922</t>
  </si>
  <si>
    <t>KIOSCO Y MAS SOCIEDAD GESTORA DE LA PLATAFORMA TECNOLÓGICA, S.L.</t>
  </si>
  <si>
    <t>Servicios de suscripción a formatos online de diarios informativos (ABC, Las Provincias, La Razón)</t>
  </si>
  <si>
    <t>2022/F04_01/000022</t>
  </si>
  <si>
    <t>Servicis de subscripció a formats online de diaris informatius (El País)</t>
  </si>
  <si>
    <t>185/2022</t>
  </si>
  <si>
    <t>B85635910</t>
  </si>
  <si>
    <t>EDICIONES EL PAIS, S.L.</t>
  </si>
  <si>
    <t>Servicios de suscripción a formatos online de diarios informativos (El País)</t>
  </si>
  <si>
    <t>2022/F04_01/000023</t>
  </si>
  <si>
    <t>Servicis de subscripció a formats online de diaris informatius (Diario Mediterráneo)</t>
  </si>
  <si>
    <t>162/2022</t>
  </si>
  <si>
    <t>A12046728</t>
  </si>
  <si>
    <t>PROMOCIONES Y EDICIONES CULTURALES, S.A.</t>
  </si>
  <si>
    <t>Servicios de suscripción a formatos online de diarios informativos (Diario Mediterráneo)</t>
  </si>
  <si>
    <t>2022/F04_01/000024</t>
  </si>
  <si>
    <t>192/2022</t>
  </si>
  <si>
    <t>A87115226</t>
  </si>
  <si>
    <t>EL LEÓN DE EL ESPAÑOL PUBLICACIONES, S.A.</t>
  </si>
  <si>
    <t>Servicios de suscripción a formatos online de diarios informativos (El Español)</t>
  </si>
  <si>
    <t>42D</t>
  </si>
  <si>
    <t>Servicios transporte y alojamiento, para asistencia a reunión de seguimiento de convenio suscrito con la Universidad de Salamanca, y asistencia a conferencia en el marco del Curso de Especialización en Derecho “Compliance y Gestión de Riesgos Legales”, del 25 al 27 de enero de 2022 en Salamanca</t>
  </si>
  <si>
    <t>Servicis de subscripció a formats online de diaris informatius (El Español)</t>
  </si>
  <si>
    <t>2022/F04_01/000027</t>
  </si>
  <si>
    <t>20D</t>
  </si>
  <si>
    <t>401/2022</t>
  </si>
  <si>
    <t>44851860C</t>
  </si>
  <si>
    <t>ROBERTO FERNÁNDEZ HABA (PUBLIVALENCIA REGALOS PUBLICITARIOS Y ROPA LABORAL)</t>
  </si>
  <si>
    <t>Suministro de unidades de memoria y lanyards serigrafiados con el logo de la AVAF</t>
  </si>
  <si>
    <t>Subministrament d'unitats de memòria i lanyards serigrafiados amb el logo de l'AVAF</t>
  </si>
  <si>
    <t>2022/F04_01/000028</t>
  </si>
  <si>
    <t>366/2022</t>
  </si>
  <si>
    <t>B97361661</t>
  </si>
  <si>
    <t>HUBOCA, S.L.</t>
  </si>
  <si>
    <t>Suministro de tarjetas de visita para nuevo personal directivo</t>
  </si>
  <si>
    <t>Subministrament de targetes de visita per a nou personal directiu</t>
  </si>
  <si>
    <t>2022/F04_01/000029</t>
  </si>
  <si>
    <t>Servicis transport per a assistència a Curs d'especialització en protocol i comunicació en les Entitats Locals organitzat per l'INAP els dies 7 d'abril a Madrid</t>
  </si>
  <si>
    <t>267/2022</t>
  </si>
  <si>
    <t>Servicios transporte para asistencia a Curso de especialización en protocolo y comunicación en las Entidades Locales organizado por el INAP el día 7 de abril en Madrid</t>
  </si>
  <si>
    <t>2022/F04_01/000032</t>
  </si>
  <si>
    <t>Serveis d'accés a internet i a la xarxa privada de serveis de GVA</t>
  </si>
  <si>
    <t>343/2022</t>
  </si>
  <si>
    <t>A82018474</t>
  </si>
  <si>
    <t>TELEFÓNICA DE ESPAÑA, S.A.U.</t>
  </si>
  <si>
    <t>Servicios de acceso a internet y a la red privada de servicios de GVA</t>
  </si>
  <si>
    <t>Subministrament de divers material informàtic</t>
  </si>
  <si>
    <t>10D</t>
  </si>
  <si>
    <t>403/2022</t>
  </si>
  <si>
    <t>29160752H</t>
  </si>
  <si>
    <t>EUGENIO GARCÍA PALOP (E2g Informática)</t>
  </si>
  <si>
    <t>Suministro de diverso material informático</t>
  </si>
  <si>
    <t>Suministro de tarjetas criptográficas con certificado (empleado público y seudónimo), certificados software, de representante entidad, certificado de sede y certificados SSL</t>
  </si>
  <si>
    <t>2022/F04_01/000033</t>
  </si>
  <si>
    <t>2022/F04_01/000034</t>
  </si>
  <si>
    <t>3M</t>
  </si>
  <si>
    <t>428/2022</t>
  </si>
  <si>
    <t>B96532726</t>
  </si>
  <si>
    <t>LIBRERÍAS PARIS VALENCIA, S.L.</t>
  </si>
  <si>
    <t>Suministro de libros y otro material bibliográfico descatalogado o agotado, en cualquier idioma o soporte</t>
  </si>
  <si>
    <t>2022/F04_01/000036</t>
  </si>
  <si>
    <t>Subministrament de llibres i un altre material bibliogràfic descatalogat o exhaurit, en qualsevol idioma o suport</t>
  </si>
  <si>
    <t>Serveis de manteniment de la font d'aigua (osmosis) instal·lada en la seu</t>
  </si>
  <si>
    <t>409/2022</t>
  </si>
  <si>
    <t>B98037047</t>
  </si>
  <si>
    <t>INSTALACIONES TÉCNICAS Y MANTENIMIENTO HIDROSAT, S.L.</t>
  </si>
  <si>
    <t>Servicios de mantenimiento de la fuente de agua (osmosis) instalada en la sede</t>
  </si>
  <si>
    <t>2022/F04_01/000037</t>
  </si>
  <si>
    <t>457/2022</t>
  </si>
  <si>
    <t>B96710579</t>
  </si>
  <si>
    <t>IMPRENTA RÁPIDA LLORENS, S.L.</t>
  </si>
  <si>
    <t>Serveis de treballs d'impressió</t>
  </si>
  <si>
    <t>Servicios de trabajos de impresión</t>
  </si>
  <si>
    <t>2022/F04_01/000038</t>
  </si>
  <si>
    <t>Mixt, de subministrament de banderes (Europa, Espanya i Comunitat Valenciana) i servei d'instal·lació en balcó de la seu</t>
  </si>
  <si>
    <t>528/2022</t>
  </si>
  <si>
    <t>11837790N</t>
  </si>
  <si>
    <t>SANDRA VALDEPEÑAS HUESTAMENDÍA (Banderas Selectas)</t>
  </si>
  <si>
    <t>Mixto, de suministro de banderas (Europa, España y Comunidad Valenciana) y servicio de instalación en balcón de la sede</t>
  </si>
  <si>
    <t>2022/F04_01/000039</t>
  </si>
  <si>
    <t>Subministrament, transport i muntatge de mobiliari per a la biblioteca</t>
  </si>
  <si>
    <t>2M</t>
  </si>
  <si>
    <t>561/2022</t>
  </si>
  <si>
    <t>B98629355</t>
  </si>
  <si>
    <t>PME 1910, S.L.</t>
  </si>
  <si>
    <t>Suministro, transporte y montaje de mobiliario para biblioteca</t>
  </si>
  <si>
    <t>2022/F04_01/000040</t>
  </si>
  <si>
    <t xml:space="preserve">Conferència codi ètic </t>
  </si>
  <si>
    <t>517/2022</t>
  </si>
  <si>
    <t>17853268R</t>
  </si>
  <si>
    <t>RAFAEL JIMÉNEZ ASENSIO</t>
  </si>
  <si>
    <t>Conferencia código ético</t>
  </si>
  <si>
    <t>2022/F04_01/000042</t>
  </si>
  <si>
    <t>646/2022</t>
  </si>
  <si>
    <t>F91088922</t>
  </si>
  <si>
    <t>NEXO SCA</t>
  </si>
  <si>
    <t>Servicios de realización cuestionarios a la ciudadanía</t>
  </si>
  <si>
    <t>Serveis de realització cuestionaris ciutadania</t>
  </si>
  <si>
    <t>2022/F04_01/000014</t>
  </si>
  <si>
    <t>Servicis de subscripció a formats online de diaris informatius (Diario Información)</t>
  </si>
  <si>
    <t>113/2022</t>
  </si>
  <si>
    <t>A08884439</t>
  </si>
  <si>
    <t>EDITORIAL PRENSA ALICANTINA, S.A.</t>
  </si>
  <si>
    <t>Servicios de suscripción a formatos online de diarios informativos (Diario Información)</t>
  </si>
  <si>
    <t>2022/F04_01/000051</t>
  </si>
  <si>
    <t>Subministrament de tòners i pot residual per a fotocopiadores</t>
  </si>
  <si>
    <t>770/2022</t>
  </si>
  <si>
    <t>Suministro de toners y bote residual para fotocopiadoras</t>
  </si>
  <si>
    <t>6M</t>
  </si>
  <si>
    <t>Subministrament de targetes de visita per al personal directiu i tècnic</t>
  </si>
  <si>
    <t>1/2022</t>
  </si>
  <si>
    <t>Suministro de tarjetas de visita para el personal directivo y técnico</t>
  </si>
  <si>
    <t>2021/F04_01/000053</t>
  </si>
  <si>
    <t>2021/F04_01/000052</t>
  </si>
  <si>
    <t>26/2022</t>
  </si>
  <si>
    <t>B15326036</t>
  </si>
  <si>
    <t>WURTH, S.L.</t>
  </si>
  <si>
    <t>Servicio de soporte y mantenimiento en las aplicaciones de gestión de nóminas, sistema RED y complementarias</t>
  </si>
  <si>
    <t>Servei de suport i manteniment en les aplicacions de gestió de nòmines, sistema RED i complementàries</t>
  </si>
  <si>
    <t>2021/F04_01/000054</t>
  </si>
  <si>
    <t>Suscripció subscripció a la llicència d'ús d'una aplicació comptable</t>
  </si>
  <si>
    <t>2/2022</t>
  </si>
  <si>
    <t>B41632332</t>
  </si>
  <si>
    <t>AYTOS SOLUCIONES INFORMÁTICAS, SLU</t>
  </si>
  <si>
    <t>Suscripción a la licencia de uso de una aplicación contable</t>
  </si>
  <si>
    <t>2021/F04_01/000055</t>
  </si>
  <si>
    <t>Subministrament material d'oficina</t>
  </si>
  <si>
    <t>7D</t>
  </si>
  <si>
    <t>8/2022</t>
  </si>
  <si>
    <t>B14404065</t>
  </si>
  <si>
    <t>VISTALEGRE SUMINISTROS INTEGRAL A OFICINAS. S.L.</t>
  </si>
  <si>
    <t>Suministro de material de oficina</t>
  </si>
  <si>
    <t>20/09/2022 (Resuelto por Resolución 725)</t>
  </si>
  <si>
    <t>ESTAT DEL CONTRACTE
(a 30/09/2022)
V (vigent)
F (extingit per execució)
D (desert)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</si>
  <si>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l’1/01/2022 al 31/09/2022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</si>
</sst>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0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24" fillId="10" borderId="14" xfId="0" applyFont="1" applyFill="1" applyBorder="1"/>
    <xf numFmtId="4" fontId="24" fillId="10" borderId="14" xfId="0" applyNumberFormat="1" applyFont="1" applyFill="1" applyBorder="1"/>
    <xf numFmtId="14" fontId="24" fillId="10" borderId="14" xfId="0" applyNumberFormat="1" applyFont="1" applyFill="1" applyBorder="1"/>
    <xf numFmtId="0" fontId="24" fillId="10" borderId="14" xfId="0" applyFont="1" applyFill="1" applyBorder="1" applyAlignment="1">
      <alignment horizontal="center"/>
    </xf>
    <xf numFmtId="0" fontId="24" fillId="10" borderId="15" xfId="0" applyFont="1" applyFill="1" applyBorder="1"/>
    <xf numFmtId="4" fontId="2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4" fontId="29" fillId="10" borderId="14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9" xfId="0" applyFont="1" applyBorder="1" applyAlignment="1">
      <alignment horizontal="center" vertical="center" textRotation="90"/>
    </xf>
    <xf numFmtId="0" fontId="16" fillId="0" borderId="20" xfId="0" applyFont="1" applyBorder="1"/>
    <xf numFmtId="164" fontId="15" fillId="0" borderId="20" xfId="0" applyNumberFormat="1" applyFont="1" applyBorder="1" applyAlignment="1">
      <alignment horizontal="center" vertical="center" readingOrder="1"/>
    </xf>
    <xf numFmtId="49" fontId="15" fillId="0" borderId="20" xfId="0" applyNumberFormat="1" applyFont="1" applyBorder="1" applyAlignment="1">
      <alignment horizontal="center" vertical="center" textRotation="90" wrapText="1"/>
    </xf>
    <xf numFmtId="164" fontId="15" fillId="0" borderId="20" xfId="0" applyNumberFormat="1" applyFont="1" applyBorder="1" applyAlignment="1">
      <alignment horizontal="center" vertical="center" textRotation="90" readingOrder="1"/>
    </xf>
    <xf numFmtId="0" fontId="15" fillId="0" borderId="20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textRotation="90"/>
    </xf>
    <xf numFmtId="0" fontId="15" fillId="0" borderId="20" xfId="0" applyFont="1" applyBorder="1" applyAlignment="1">
      <alignment horizontal="center" vertical="center"/>
    </xf>
    <xf numFmtId="0" fontId="15" fillId="0" borderId="18" xfId="0" applyFont="1" applyBorder="1" applyAlignment="1">
      <alignment vertical="center" wrapText="1"/>
    </xf>
    <xf numFmtId="0" fontId="19" fillId="10" borderId="13" xfId="0" applyFont="1" applyFill="1" applyBorder="1" applyAlignment="1">
      <alignment horizontal="center" vertical="center"/>
    </xf>
    <xf numFmtId="164" fontId="27" fillId="0" borderId="14" xfId="0" applyNumberFormat="1" applyFont="1" applyBorder="1" applyAlignment="1">
      <alignment horizontal="center" vertical="center" wrapText="1" readingOrder="1"/>
    </xf>
    <xf numFmtId="49" fontId="27" fillId="0" borderId="14" xfId="0" applyNumberFormat="1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14" fontId="27" fillId="0" borderId="14" xfId="0" applyNumberFormat="1" applyFont="1" applyBorder="1" applyAlignment="1">
      <alignment horizontal="center" vertical="center" wrapText="1"/>
    </xf>
    <xf numFmtId="4" fontId="27" fillId="0" borderId="14" xfId="0" applyNumberFormat="1" applyFont="1" applyBorder="1" applyAlignment="1">
      <alignment horizontal="center" vertical="center" wrapText="1"/>
    </xf>
    <xf numFmtId="164" fontId="27" fillId="0" borderId="15" xfId="0" applyNumberFormat="1" applyFont="1" applyBorder="1" applyAlignment="1">
      <alignment horizontal="center" vertical="center" wrapText="1" readingOrder="1"/>
    </xf>
    <xf numFmtId="0" fontId="30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16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5"/>
  <sheetViews>
    <sheetView tabSelected="1" topLeftCell="A36" zoomScaleNormal="100" workbookViewId="0">
      <selection activeCell="F40" sqref="F40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4" style="8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7.2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8.2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32"/>
      <c r="B1"/>
      <c r="C1" s="69"/>
      <c r="D1" s="69"/>
      <c r="E1" s="69"/>
      <c r="F1" s="34"/>
      <c r="G1" s="34"/>
      <c r="H1" s="35"/>
      <c r="I1" s="35"/>
      <c r="J1" s="35"/>
      <c r="K1" s="36"/>
      <c r="L1" s="52" t="s">
        <v>251</v>
      </c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7"/>
      <c r="B2" s="38"/>
      <c r="C2" s="39"/>
      <c r="D2" s="38"/>
      <c r="E2" s="40"/>
      <c r="F2" s="40"/>
      <c r="G2" s="41"/>
      <c r="H2" s="41"/>
      <c r="I2" s="42"/>
      <c r="J2" s="43"/>
      <c r="K2" s="44"/>
      <c r="L2" s="3"/>
      <c r="M2" s="1"/>
      <c r="N2" s="2"/>
      <c r="O2" s="4"/>
      <c r="P2" s="1"/>
      <c r="Q2" s="2"/>
      <c r="R2" s="5"/>
    </row>
    <row r="3" spans="1:60" s="18" customFormat="1" ht="37.5" customHeight="1">
      <c r="A3" s="66"/>
      <c r="B3" s="66" t="s">
        <v>0</v>
      </c>
      <c r="C3" s="64" t="s">
        <v>1</v>
      </c>
      <c r="D3" s="64" t="s">
        <v>2</v>
      </c>
      <c r="E3" s="66" t="s">
        <v>3</v>
      </c>
      <c r="F3" s="68" t="s">
        <v>250</v>
      </c>
      <c r="G3" s="53" t="s">
        <v>4</v>
      </c>
      <c r="H3" s="58" t="s">
        <v>5</v>
      </c>
      <c r="I3" s="59"/>
      <c r="J3" s="62" t="s">
        <v>6</v>
      </c>
      <c r="K3" s="62" t="s">
        <v>27</v>
      </c>
      <c r="L3" s="57" t="s">
        <v>7</v>
      </c>
      <c r="M3" s="57"/>
      <c r="N3" s="57"/>
      <c r="O3" s="57" t="s">
        <v>8</v>
      </c>
      <c r="P3" s="57"/>
      <c r="Q3" s="55" t="s">
        <v>9</v>
      </c>
      <c r="R3" s="57" t="s">
        <v>10</v>
      </c>
      <c r="S3" s="57"/>
      <c r="T3" s="60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67"/>
      <c r="B4" s="67"/>
      <c r="C4" s="65"/>
      <c r="D4" s="65"/>
      <c r="E4" s="67"/>
      <c r="F4" s="54"/>
      <c r="G4" s="54"/>
      <c r="H4" s="16" t="s">
        <v>13</v>
      </c>
      <c r="I4" s="16" t="s">
        <v>14</v>
      </c>
      <c r="J4" s="63"/>
      <c r="K4" s="63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56"/>
      <c r="R4" s="10" t="str">
        <f t="shared" ref="R4" si="0">O4</f>
        <v>NIF/CIF</v>
      </c>
      <c r="S4" s="10" t="s">
        <v>19</v>
      </c>
      <c r="T4" s="61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230</v>
      </c>
      <c r="C5" s="23" t="s">
        <v>20</v>
      </c>
      <c r="D5" s="23" t="s">
        <v>23</v>
      </c>
      <c r="E5" s="19" t="s">
        <v>226</v>
      </c>
      <c r="F5" s="19" t="s">
        <v>30</v>
      </c>
      <c r="G5" s="19" t="s">
        <v>39</v>
      </c>
      <c r="H5" s="21">
        <v>3</v>
      </c>
      <c r="I5" s="21">
        <v>3</v>
      </c>
      <c r="J5" s="22">
        <v>44565</v>
      </c>
      <c r="K5" s="23" t="s">
        <v>227</v>
      </c>
      <c r="L5" s="20">
        <v>105.06</v>
      </c>
      <c r="M5" s="20">
        <v>27.72</v>
      </c>
      <c r="N5" s="20">
        <v>132.78</v>
      </c>
      <c r="O5" s="21" t="s">
        <v>149</v>
      </c>
      <c r="P5" s="21" t="s">
        <v>150</v>
      </c>
      <c r="Q5" s="22">
        <v>44577</v>
      </c>
      <c r="R5" s="21" t="s">
        <v>149</v>
      </c>
      <c r="S5" s="20"/>
      <c r="T5" s="24" t="s">
        <v>228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57.75" customHeight="1">
      <c r="A6" s="25">
        <v>2</v>
      </c>
      <c r="B6" s="19" t="s">
        <v>229</v>
      </c>
      <c r="C6" s="23" t="s">
        <v>24</v>
      </c>
      <c r="D6" s="23" t="s">
        <v>23</v>
      </c>
      <c r="E6" s="19" t="s">
        <v>235</v>
      </c>
      <c r="F6" s="19" t="s">
        <v>21</v>
      </c>
      <c r="G6" s="19" t="s">
        <v>22</v>
      </c>
      <c r="H6" s="21">
        <v>1</v>
      </c>
      <c r="I6" s="21">
        <v>1</v>
      </c>
      <c r="J6" s="22">
        <v>44575</v>
      </c>
      <c r="K6" s="23" t="s">
        <v>231</v>
      </c>
      <c r="L6" s="20">
        <v>2598.52</v>
      </c>
      <c r="M6" s="20">
        <v>545.69000000000005</v>
      </c>
      <c r="N6" s="20">
        <v>3144.21</v>
      </c>
      <c r="O6" s="21" t="s">
        <v>232</v>
      </c>
      <c r="P6" s="21" t="s">
        <v>233</v>
      </c>
      <c r="Q6" s="22">
        <v>44939</v>
      </c>
      <c r="R6" s="21" t="s">
        <v>232</v>
      </c>
      <c r="S6" s="20">
        <v>2598.52</v>
      </c>
      <c r="T6" s="24" t="s">
        <v>234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57.75" customHeight="1">
      <c r="A7" s="25">
        <v>3</v>
      </c>
      <c r="B7" s="19" t="s">
        <v>236</v>
      </c>
      <c r="C7" s="23" t="s">
        <v>20</v>
      </c>
      <c r="D7" s="23" t="s">
        <v>23</v>
      </c>
      <c r="E7" s="19" t="s">
        <v>237</v>
      </c>
      <c r="F7" s="19" t="s">
        <v>30</v>
      </c>
      <c r="G7" s="19" t="s">
        <v>225</v>
      </c>
      <c r="H7" s="21">
        <v>1</v>
      </c>
      <c r="I7" s="21">
        <v>1</v>
      </c>
      <c r="J7" s="22">
        <v>44565</v>
      </c>
      <c r="K7" s="23" t="s">
        <v>238</v>
      </c>
      <c r="L7" s="20">
        <v>3950</v>
      </c>
      <c r="M7" s="20">
        <v>829.5</v>
      </c>
      <c r="N7" s="20">
        <v>4779.5</v>
      </c>
      <c r="O7" s="21" t="s">
        <v>239</v>
      </c>
      <c r="P7" s="21" t="s">
        <v>240</v>
      </c>
      <c r="Q7" s="22">
        <v>44748</v>
      </c>
      <c r="R7" s="21" t="s">
        <v>239</v>
      </c>
      <c r="S7" s="20">
        <v>3950</v>
      </c>
      <c r="T7" s="24" t="s">
        <v>241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57.75" customHeight="1">
      <c r="A8" s="25">
        <v>4</v>
      </c>
      <c r="B8" s="19" t="s">
        <v>242</v>
      </c>
      <c r="C8" s="23" t="s">
        <v>20</v>
      </c>
      <c r="D8" s="23" t="s">
        <v>23</v>
      </c>
      <c r="E8" s="19" t="s">
        <v>243</v>
      </c>
      <c r="F8" s="19" t="s">
        <v>30</v>
      </c>
      <c r="G8" s="19" t="s">
        <v>244</v>
      </c>
      <c r="H8" s="21">
        <v>1</v>
      </c>
      <c r="I8" s="21">
        <v>1</v>
      </c>
      <c r="J8" s="22">
        <v>44571</v>
      </c>
      <c r="K8" s="23" t="s">
        <v>245</v>
      </c>
      <c r="L8" s="20">
        <v>878.76</v>
      </c>
      <c r="M8" s="20">
        <v>184.54</v>
      </c>
      <c r="N8" s="20">
        <v>1063.3</v>
      </c>
      <c r="O8" s="21" t="s">
        <v>246</v>
      </c>
      <c r="P8" s="21" t="s">
        <v>247</v>
      </c>
      <c r="Q8" s="22">
        <v>44578</v>
      </c>
      <c r="R8" s="21" t="s">
        <v>246</v>
      </c>
      <c r="S8" s="20">
        <v>878.76</v>
      </c>
      <c r="T8" s="24" t="s">
        <v>248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57.75" customHeight="1">
      <c r="A9" s="25">
        <v>5</v>
      </c>
      <c r="B9" s="19" t="s">
        <v>40</v>
      </c>
      <c r="C9" s="23" t="s">
        <v>20</v>
      </c>
      <c r="D9" s="23" t="s">
        <v>23</v>
      </c>
      <c r="E9" s="19" t="s">
        <v>41</v>
      </c>
      <c r="F9" s="19" t="s">
        <v>21</v>
      </c>
      <c r="G9" s="19" t="s">
        <v>22</v>
      </c>
      <c r="H9" s="21">
        <v>1</v>
      </c>
      <c r="I9" s="21">
        <v>1</v>
      </c>
      <c r="J9" s="22">
        <v>44588</v>
      </c>
      <c r="K9" s="23" t="s">
        <v>42</v>
      </c>
      <c r="L9" s="20">
        <v>2000.68</v>
      </c>
      <c r="M9" s="20">
        <v>420.14</v>
      </c>
      <c r="N9" s="20">
        <f>SUM(L9:M9)</f>
        <v>2420.8200000000002</v>
      </c>
      <c r="O9" s="21" t="s">
        <v>25</v>
      </c>
      <c r="P9" s="21" t="s">
        <v>26</v>
      </c>
      <c r="Q9" s="22">
        <v>44952</v>
      </c>
      <c r="R9" s="21" t="s">
        <v>25</v>
      </c>
      <c r="S9" s="20" t="s">
        <v>43</v>
      </c>
      <c r="T9" s="24" t="s">
        <v>169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48.75" customHeight="1">
      <c r="A10" s="25">
        <v>6</v>
      </c>
      <c r="B10" s="19" t="s">
        <v>44</v>
      </c>
      <c r="C10" s="23" t="s">
        <v>24</v>
      </c>
      <c r="D10" s="23" t="s">
        <v>23</v>
      </c>
      <c r="E10" s="19" t="s">
        <v>50</v>
      </c>
      <c r="F10" s="23" t="s">
        <v>30</v>
      </c>
      <c r="G10" s="23" t="s">
        <v>45</v>
      </c>
      <c r="H10" s="21">
        <v>1</v>
      </c>
      <c r="I10" s="21">
        <v>1</v>
      </c>
      <c r="J10" s="22">
        <v>44574</v>
      </c>
      <c r="K10" s="23" t="s">
        <v>46</v>
      </c>
      <c r="L10" s="20">
        <v>4132.2299999999996</v>
      </c>
      <c r="M10" s="20">
        <v>867.77</v>
      </c>
      <c r="N10" s="20">
        <v>5000</v>
      </c>
      <c r="O10" s="21" t="s">
        <v>47</v>
      </c>
      <c r="P10" s="21" t="s">
        <v>48</v>
      </c>
      <c r="Q10" s="22">
        <v>44756</v>
      </c>
      <c r="R10" s="21" t="s">
        <v>47</v>
      </c>
      <c r="S10" s="20">
        <v>4132.2299999999996</v>
      </c>
      <c r="T10" s="24" t="s">
        <v>49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48.75" customHeight="1">
      <c r="A11" s="25">
        <v>7</v>
      </c>
      <c r="B11" s="19" t="s">
        <v>51</v>
      </c>
      <c r="C11" s="23" t="s">
        <v>24</v>
      </c>
      <c r="D11" s="23" t="s">
        <v>23</v>
      </c>
      <c r="E11" s="19" t="s">
        <v>52</v>
      </c>
      <c r="F11" s="23" t="s">
        <v>30</v>
      </c>
      <c r="G11" s="23" t="s">
        <v>34</v>
      </c>
      <c r="H11" s="21">
        <v>1</v>
      </c>
      <c r="I11" s="21">
        <v>1</v>
      </c>
      <c r="J11" s="22">
        <v>44575</v>
      </c>
      <c r="K11" s="23" t="s">
        <v>53</v>
      </c>
      <c r="L11" s="20">
        <v>581.28</v>
      </c>
      <c r="M11" s="20">
        <v>122.07</v>
      </c>
      <c r="N11" s="20">
        <v>703.35</v>
      </c>
      <c r="O11" s="21" t="s">
        <v>54</v>
      </c>
      <c r="P11" s="21" t="s">
        <v>55</v>
      </c>
      <c r="Q11" s="22">
        <v>44580</v>
      </c>
      <c r="R11" s="21" t="s">
        <v>54</v>
      </c>
      <c r="S11" s="20">
        <v>581.28</v>
      </c>
      <c r="T11" s="24" t="s">
        <v>56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48.75" customHeight="1">
      <c r="A12" s="25">
        <v>8</v>
      </c>
      <c r="B12" s="19" t="s">
        <v>57</v>
      </c>
      <c r="C12" s="23" t="s">
        <v>20</v>
      </c>
      <c r="D12" s="23" t="s">
        <v>23</v>
      </c>
      <c r="E12" s="19" t="s">
        <v>58</v>
      </c>
      <c r="F12" s="23" t="s">
        <v>30</v>
      </c>
      <c r="G12" s="23" t="s">
        <v>39</v>
      </c>
      <c r="H12" s="21">
        <v>1</v>
      </c>
      <c r="I12" s="21">
        <v>1</v>
      </c>
      <c r="J12" s="22">
        <v>44586</v>
      </c>
      <c r="K12" s="23" t="s">
        <v>59</v>
      </c>
      <c r="L12" s="20">
        <v>1152.32</v>
      </c>
      <c r="M12" s="20">
        <v>241.99</v>
      </c>
      <c r="N12" s="20">
        <v>1394.31</v>
      </c>
      <c r="O12" s="21" t="s">
        <v>36</v>
      </c>
      <c r="P12" s="21" t="s">
        <v>37</v>
      </c>
      <c r="Q12" s="22">
        <v>44617</v>
      </c>
      <c r="R12" s="21" t="s">
        <v>36</v>
      </c>
      <c r="S12" s="20"/>
      <c r="T12" s="24" t="s">
        <v>60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61</v>
      </c>
      <c r="C13" s="23" t="s">
        <v>24</v>
      </c>
      <c r="D13" s="23" t="s">
        <v>23</v>
      </c>
      <c r="E13" s="19" t="s">
        <v>62</v>
      </c>
      <c r="F13" s="23" t="s">
        <v>30</v>
      </c>
      <c r="G13" s="23" t="s">
        <v>137</v>
      </c>
      <c r="H13" s="21">
        <v>1</v>
      </c>
      <c r="I13" s="21">
        <v>1</v>
      </c>
      <c r="J13" s="22">
        <v>44603</v>
      </c>
      <c r="K13" s="23" t="s">
        <v>63</v>
      </c>
      <c r="L13" s="20">
        <v>2525</v>
      </c>
      <c r="M13" s="20">
        <v>530.25</v>
      </c>
      <c r="N13" s="20">
        <v>3055.25</v>
      </c>
      <c r="O13" s="21" t="s">
        <v>64</v>
      </c>
      <c r="P13" s="21" t="s">
        <v>65</v>
      </c>
      <c r="Q13" s="22">
        <v>44617</v>
      </c>
      <c r="R13" s="21" t="s">
        <v>64</v>
      </c>
      <c r="S13" s="20">
        <v>2525</v>
      </c>
      <c r="T13" s="24" t="s">
        <v>66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90">
      <c r="A14" s="25">
        <v>10</v>
      </c>
      <c r="B14" s="19" t="s">
        <v>67</v>
      </c>
      <c r="C14" s="23" t="s">
        <v>24</v>
      </c>
      <c r="D14" s="23" t="s">
        <v>23</v>
      </c>
      <c r="E14" s="19" t="s">
        <v>69</v>
      </c>
      <c r="F14" s="23" t="s">
        <v>30</v>
      </c>
      <c r="G14" s="23" t="s">
        <v>38</v>
      </c>
      <c r="H14" s="21">
        <v>1</v>
      </c>
      <c r="I14" s="21">
        <v>1</v>
      </c>
      <c r="J14" s="22">
        <v>44582</v>
      </c>
      <c r="K14" s="23" t="s">
        <v>68</v>
      </c>
      <c r="L14" s="20">
        <v>321.05</v>
      </c>
      <c r="M14" s="20">
        <v>32.1</v>
      </c>
      <c r="N14" s="20">
        <v>353.15</v>
      </c>
      <c r="O14" s="21" t="s">
        <v>31</v>
      </c>
      <c r="P14" s="21" t="s">
        <v>35</v>
      </c>
      <c r="Q14" s="22">
        <v>44588</v>
      </c>
      <c r="R14" s="21" t="s">
        <v>31</v>
      </c>
      <c r="S14" s="20"/>
      <c r="T14" s="24" t="s">
        <v>138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70</v>
      </c>
      <c r="C15" s="23" t="s">
        <v>24</v>
      </c>
      <c r="D15" s="23" t="s">
        <v>23</v>
      </c>
      <c r="E15" s="19" t="s">
        <v>71</v>
      </c>
      <c r="F15" s="23" t="s">
        <v>30</v>
      </c>
      <c r="G15" s="23" t="s">
        <v>33</v>
      </c>
      <c r="H15" s="21">
        <v>1</v>
      </c>
      <c r="I15" s="21">
        <v>1</v>
      </c>
      <c r="J15" s="22">
        <v>44600</v>
      </c>
      <c r="K15" s="23" t="s">
        <v>72</v>
      </c>
      <c r="L15" s="20">
        <v>57.95</v>
      </c>
      <c r="M15" s="20">
        <v>12.17</v>
      </c>
      <c r="N15" s="20">
        <v>70.12</v>
      </c>
      <c r="O15" s="21" t="s">
        <v>31</v>
      </c>
      <c r="P15" s="21" t="s">
        <v>35</v>
      </c>
      <c r="Q15" s="22">
        <v>44601</v>
      </c>
      <c r="R15" s="21" t="s">
        <v>31</v>
      </c>
      <c r="S15" s="20"/>
      <c r="T15" s="24" t="s">
        <v>73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25">
        <v>12</v>
      </c>
      <c r="B16" s="19" t="s">
        <v>74</v>
      </c>
      <c r="C16" s="23" t="s">
        <v>24</v>
      </c>
      <c r="D16" s="23" t="s">
        <v>23</v>
      </c>
      <c r="E16" s="19" t="s">
        <v>75</v>
      </c>
      <c r="F16" s="23" t="s">
        <v>30</v>
      </c>
      <c r="G16" s="23" t="s">
        <v>76</v>
      </c>
      <c r="H16" s="21">
        <v>3</v>
      </c>
      <c r="I16" s="21">
        <v>3</v>
      </c>
      <c r="J16" s="22">
        <v>44601</v>
      </c>
      <c r="K16" s="23" t="s">
        <v>77</v>
      </c>
      <c r="L16" s="20">
        <v>4925</v>
      </c>
      <c r="M16" s="20">
        <v>1034.25</v>
      </c>
      <c r="N16" s="20">
        <v>5959.25</v>
      </c>
      <c r="O16" s="21" t="s">
        <v>78</v>
      </c>
      <c r="P16" s="21" t="s">
        <v>79</v>
      </c>
      <c r="Q16" s="22" t="s">
        <v>249</v>
      </c>
      <c r="R16" s="21" t="s">
        <v>78</v>
      </c>
      <c r="S16" s="20">
        <v>4925</v>
      </c>
      <c r="T16" s="24" t="s">
        <v>80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25">
        <v>13</v>
      </c>
      <c r="B17" s="19" t="s">
        <v>215</v>
      </c>
      <c r="C17" s="23" t="s">
        <v>24</v>
      </c>
      <c r="D17" s="23" t="s">
        <v>23</v>
      </c>
      <c r="E17" s="19" t="s">
        <v>216</v>
      </c>
      <c r="F17" s="23" t="s">
        <v>21</v>
      </c>
      <c r="G17" s="23" t="s">
        <v>76</v>
      </c>
      <c r="H17" s="21">
        <v>1</v>
      </c>
      <c r="I17" s="21">
        <v>1</v>
      </c>
      <c r="J17" s="22">
        <v>44613</v>
      </c>
      <c r="K17" s="23" t="s">
        <v>217</v>
      </c>
      <c r="L17" s="20">
        <v>444.09</v>
      </c>
      <c r="M17" s="20">
        <v>17.75</v>
      </c>
      <c r="N17" s="20">
        <v>461.86</v>
      </c>
      <c r="O17" s="21" t="s">
        <v>218</v>
      </c>
      <c r="P17" s="21" t="s">
        <v>219</v>
      </c>
      <c r="Q17" s="22">
        <v>44926</v>
      </c>
      <c r="R17" s="21" t="s">
        <v>218</v>
      </c>
      <c r="S17" s="20">
        <v>444.09</v>
      </c>
      <c r="T17" s="24" t="s">
        <v>220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81</v>
      </c>
      <c r="C18" s="23" t="s">
        <v>24</v>
      </c>
      <c r="D18" s="23" t="s">
        <v>23</v>
      </c>
      <c r="E18" s="19" t="s">
        <v>82</v>
      </c>
      <c r="F18" s="23" t="s">
        <v>21</v>
      </c>
      <c r="G18" s="23" t="s">
        <v>22</v>
      </c>
      <c r="H18" s="21">
        <v>1</v>
      </c>
      <c r="I18" s="21">
        <v>1</v>
      </c>
      <c r="J18" s="22">
        <v>44613</v>
      </c>
      <c r="K18" s="23" t="s">
        <v>83</v>
      </c>
      <c r="L18" s="20">
        <v>3472.5</v>
      </c>
      <c r="M18" s="20">
        <v>729.23</v>
      </c>
      <c r="N18" s="20">
        <v>4201.7299999999996</v>
      </c>
      <c r="O18" s="21" t="s">
        <v>84</v>
      </c>
      <c r="P18" s="21" t="s">
        <v>85</v>
      </c>
      <c r="Q18" s="22">
        <v>44977</v>
      </c>
      <c r="R18" s="21" t="s">
        <v>84</v>
      </c>
      <c r="S18" s="20">
        <v>3472.5</v>
      </c>
      <c r="T18" s="24" t="s">
        <v>86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>
      <c r="A19" s="25">
        <v>15</v>
      </c>
      <c r="B19" s="19" t="s">
        <v>87</v>
      </c>
      <c r="C19" s="23" t="s">
        <v>24</v>
      </c>
      <c r="D19" s="23" t="s">
        <v>23</v>
      </c>
      <c r="E19" s="19" t="s">
        <v>88</v>
      </c>
      <c r="F19" s="23" t="s">
        <v>21</v>
      </c>
      <c r="G19" s="23" t="s">
        <v>22</v>
      </c>
      <c r="H19" s="21">
        <v>1</v>
      </c>
      <c r="I19" s="21">
        <v>1</v>
      </c>
      <c r="J19" s="22">
        <v>44643</v>
      </c>
      <c r="K19" s="23" t="s">
        <v>89</v>
      </c>
      <c r="L19" s="20">
        <v>153.83000000000001</v>
      </c>
      <c r="M19" s="20">
        <v>6.15</v>
      </c>
      <c r="N19" s="20">
        <v>159.97999999999999</v>
      </c>
      <c r="O19" s="21" t="s">
        <v>90</v>
      </c>
      <c r="P19" s="21" t="s">
        <v>91</v>
      </c>
      <c r="Q19" s="22">
        <v>45007</v>
      </c>
      <c r="R19" s="21" t="s">
        <v>90</v>
      </c>
      <c r="S19" s="20">
        <v>153.83000000000001</v>
      </c>
      <c r="T19" s="24" t="s">
        <v>92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25">
        <v>16</v>
      </c>
      <c r="B20" s="19" t="s">
        <v>93</v>
      </c>
      <c r="C20" s="23" t="s">
        <v>24</v>
      </c>
      <c r="D20" s="23" t="s">
        <v>23</v>
      </c>
      <c r="E20" s="19" t="s">
        <v>94</v>
      </c>
      <c r="F20" s="23" t="s">
        <v>30</v>
      </c>
      <c r="G20" s="23" t="s">
        <v>32</v>
      </c>
      <c r="H20" s="21">
        <v>1</v>
      </c>
      <c r="I20" s="21">
        <v>1</v>
      </c>
      <c r="J20" s="22">
        <v>44615</v>
      </c>
      <c r="K20" s="23" t="s">
        <v>95</v>
      </c>
      <c r="L20" s="20">
        <v>230.55</v>
      </c>
      <c r="M20" s="20">
        <v>23.05</v>
      </c>
      <c r="N20" s="20">
        <v>253.6</v>
      </c>
      <c r="O20" s="21" t="s">
        <v>31</v>
      </c>
      <c r="P20" s="21" t="s">
        <v>35</v>
      </c>
      <c r="Q20" s="22">
        <v>44637</v>
      </c>
      <c r="R20" s="21" t="s">
        <v>31</v>
      </c>
      <c r="S20" s="20"/>
      <c r="T20" s="24" t="s">
        <v>96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32.450000000000003" customHeight="1">
      <c r="A21" s="25">
        <v>17</v>
      </c>
      <c r="B21" s="19" t="s">
        <v>97</v>
      </c>
      <c r="C21" s="23" t="s">
        <v>24</v>
      </c>
      <c r="D21" s="23" t="s">
        <v>23</v>
      </c>
      <c r="E21" s="19" t="s">
        <v>98</v>
      </c>
      <c r="F21" s="23" t="s">
        <v>21</v>
      </c>
      <c r="G21" s="23" t="s">
        <v>22</v>
      </c>
      <c r="H21" s="21">
        <v>1</v>
      </c>
      <c r="I21" s="21">
        <v>1</v>
      </c>
      <c r="J21" s="22">
        <v>44634</v>
      </c>
      <c r="K21" s="23" t="s">
        <v>99</v>
      </c>
      <c r="L21" s="20">
        <v>85.58</v>
      </c>
      <c r="M21" s="20">
        <v>3.42</v>
      </c>
      <c r="N21" s="20">
        <v>89</v>
      </c>
      <c r="O21" s="21" t="s">
        <v>100</v>
      </c>
      <c r="P21" s="21" t="s">
        <v>101</v>
      </c>
      <c r="Q21" s="22">
        <v>44998</v>
      </c>
      <c r="R21" s="21" t="s">
        <v>100</v>
      </c>
      <c r="S21" s="20">
        <v>85.58</v>
      </c>
      <c r="T21" s="24" t="s">
        <v>102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47.25" customHeight="1">
      <c r="A22" s="25">
        <v>18</v>
      </c>
      <c r="B22" s="19" t="s">
        <v>103</v>
      </c>
      <c r="C22" s="23" t="s">
        <v>24</v>
      </c>
      <c r="D22" s="23" t="s">
        <v>23</v>
      </c>
      <c r="E22" s="19" t="s">
        <v>104</v>
      </c>
      <c r="F22" s="23" t="s">
        <v>21</v>
      </c>
      <c r="G22" s="23" t="s">
        <v>22</v>
      </c>
      <c r="H22" s="21">
        <v>1</v>
      </c>
      <c r="I22" s="21">
        <v>1</v>
      </c>
      <c r="J22" s="22">
        <v>44622</v>
      </c>
      <c r="K22" s="23" t="s">
        <v>105</v>
      </c>
      <c r="L22" s="20">
        <v>297.11</v>
      </c>
      <c r="M22" s="20">
        <v>11.88</v>
      </c>
      <c r="N22" s="20">
        <v>309</v>
      </c>
      <c r="O22" s="21" t="s">
        <v>29</v>
      </c>
      <c r="P22" s="21" t="s">
        <v>28</v>
      </c>
      <c r="Q22" s="22">
        <v>45000</v>
      </c>
      <c r="R22" s="21" t="s">
        <v>29</v>
      </c>
      <c r="S22" s="20">
        <v>297.11</v>
      </c>
      <c r="T22" s="24" t="s">
        <v>106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56.25" customHeight="1">
      <c r="A23" s="25">
        <v>19</v>
      </c>
      <c r="B23" s="19" t="s">
        <v>107</v>
      </c>
      <c r="C23" s="23" t="s">
        <v>24</v>
      </c>
      <c r="D23" s="23" t="s">
        <v>23</v>
      </c>
      <c r="E23" s="19" t="s">
        <v>108</v>
      </c>
      <c r="F23" s="23" t="s">
        <v>21</v>
      </c>
      <c r="G23" s="23" t="s">
        <v>109</v>
      </c>
      <c r="H23" s="21">
        <v>1</v>
      </c>
      <c r="I23" s="21">
        <v>1</v>
      </c>
      <c r="J23" s="22">
        <v>44621</v>
      </c>
      <c r="K23" s="23" t="s">
        <v>110</v>
      </c>
      <c r="L23" s="20">
        <v>519.23</v>
      </c>
      <c r="M23" s="20">
        <v>20.77</v>
      </c>
      <c r="N23" s="20">
        <v>540</v>
      </c>
      <c r="O23" s="21" t="s">
        <v>111</v>
      </c>
      <c r="P23" s="21" t="s">
        <v>112</v>
      </c>
      <c r="Q23" s="22">
        <v>44926</v>
      </c>
      <c r="R23" s="21" t="s">
        <v>111</v>
      </c>
      <c r="S23" s="20">
        <v>519.23</v>
      </c>
      <c r="T23" s="24" t="s">
        <v>113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56.25" customHeight="1">
      <c r="A24" s="25">
        <v>20</v>
      </c>
      <c r="B24" s="19" t="s">
        <v>114</v>
      </c>
      <c r="C24" s="23" t="s">
        <v>24</v>
      </c>
      <c r="D24" s="23" t="s">
        <v>23</v>
      </c>
      <c r="E24" s="19" t="s">
        <v>115</v>
      </c>
      <c r="F24" s="23" t="s">
        <v>21</v>
      </c>
      <c r="G24" s="23" t="s">
        <v>22</v>
      </c>
      <c r="H24" s="21">
        <v>1</v>
      </c>
      <c r="I24" s="21">
        <v>1</v>
      </c>
      <c r="J24" s="22">
        <v>44627</v>
      </c>
      <c r="K24" s="23" t="s">
        <v>116</v>
      </c>
      <c r="L24" s="20">
        <v>1041.9000000000001</v>
      </c>
      <c r="M24" s="20">
        <v>52.08</v>
      </c>
      <c r="N24" s="20">
        <v>1093.98</v>
      </c>
      <c r="O24" s="21" t="s">
        <v>117</v>
      </c>
      <c r="P24" s="21" t="s">
        <v>118</v>
      </c>
      <c r="Q24" s="22">
        <v>45000</v>
      </c>
      <c r="R24" s="21" t="s">
        <v>117</v>
      </c>
      <c r="S24" s="20">
        <v>1041.9000000000001</v>
      </c>
      <c r="T24" s="24" t="s">
        <v>119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47.1" customHeight="1">
      <c r="A25" s="25">
        <v>21</v>
      </c>
      <c r="B25" s="19" t="s">
        <v>120</v>
      </c>
      <c r="C25" s="23" t="s">
        <v>24</v>
      </c>
      <c r="D25" s="23" t="s">
        <v>23</v>
      </c>
      <c r="E25" s="19" t="s">
        <v>121</v>
      </c>
      <c r="F25" s="23" t="s">
        <v>21</v>
      </c>
      <c r="G25" s="23" t="s">
        <v>22</v>
      </c>
      <c r="H25" s="21">
        <v>1</v>
      </c>
      <c r="I25" s="21">
        <v>1</v>
      </c>
      <c r="J25" s="22">
        <v>44634</v>
      </c>
      <c r="K25" s="23" t="s">
        <v>122</v>
      </c>
      <c r="L25" s="20">
        <v>138.46</v>
      </c>
      <c r="M25" s="20">
        <v>5.54</v>
      </c>
      <c r="N25" s="20">
        <v>144</v>
      </c>
      <c r="O25" s="21" t="s">
        <v>123</v>
      </c>
      <c r="P25" s="21" t="s">
        <v>124</v>
      </c>
      <c r="Q25" s="22">
        <v>44998</v>
      </c>
      <c r="R25" s="21" t="s">
        <v>123</v>
      </c>
      <c r="S25" s="20">
        <v>138.46</v>
      </c>
      <c r="T25" s="24" t="s">
        <v>125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44.45" customHeight="1">
      <c r="A26" s="25">
        <v>22</v>
      </c>
      <c r="B26" s="19" t="s">
        <v>126</v>
      </c>
      <c r="C26" s="23" t="s">
        <v>24</v>
      </c>
      <c r="D26" s="23" t="s">
        <v>23</v>
      </c>
      <c r="E26" s="19" t="s">
        <v>127</v>
      </c>
      <c r="F26" s="23" t="s">
        <v>21</v>
      </c>
      <c r="G26" s="23" t="s">
        <v>22</v>
      </c>
      <c r="H26" s="21">
        <v>1</v>
      </c>
      <c r="I26" s="21">
        <v>1</v>
      </c>
      <c r="J26" s="22">
        <v>44627</v>
      </c>
      <c r="K26" s="23" t="s">
        <v>128</v>
      </c>
      <c r="L26" s="20">
        <v>259.61</v>
      </c>
      <c r="M26" s="20">
        <v>10.38</v>
      </c>
      <c r="N26" s="20">
        <v>269.99</v>
      </c>
      <c r="O26" s="21" t="s">
        <v>129</v>
      </c>
      <c r="P26" s="21" t="s">
        <v>130</v>
      </c>
      <c r="Q26" s="22">
        <v>44991</v>
      </c>
      <c r="R26" s="21" t="s">
        <v>129</v>
      </c>
      <c r="S26" s="20">
        <v>259.61</v>
      </c>
      <c r="T26" s="24" t="s">
        <v>131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47.1" customHeight="1">
      <c r="A27" s="25">
        <v>23</v>
      </c>
      <c r="B27" s="19" t="s">
        <v>132</v>
      </c>
      <c r="C27" s="23" t="s">
        <v>24</v>
      </c>
      <c r="D27" s="23" t="s">
        <v>23</v>
      </c>
      <c r="E27" s="19" t="s">
        <v>139</v>
      </c>
      <c r="F27" s="23" t="s">
        <v>21</v>
      </c>
      <c r="G27" s="23" t="s">
        <v>22</v>
      </c>
      <c r="H27" s="21">
        <v>1</v>
      </c>
      <c r="I27" s="21">
        <v>1</v>
      </c>
      <c r="J27" s="22">
        <v>44635</v>
      </c>
      <c r="K27" s="23" t="s">
        <v>133</v>
      </c>
      <c r="L27" s="20">
        <v>66.349999999999994</v>
      </c>
      <c r="M27" s="20">
        <v>2.65</v>
      </c>
      <c r="N27" s="20">
        <v>69</v>
      </c>
      <c r="O27" s="21" t="s">
        <v>134</v>
      </c>
      <c r="P27" s="21" t="s">
        <v>135</v>
      </c>
      <c r="Q27" s="22">
        <v>44999</v>
      </c>
      <c r="R27" s="21" t="s">
        <v>134</v>
      </c>
      <c r="S27" s="20">
        <v>66.349999999999994</v>
      </c>
      <c r="T27" s="24" t="s">
        <v>136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47.1" customHeight="1">
      <c r="A28" s="25">
        <v>24</v>
      </c>
      <c r="B28" s="19" t="s">
        <v>140</v>
      </c>
      <c r="C28" s="23" t="s">
        <v>20</v>
      </c>
      <c r="D28" s="23" t="s">
        <v>23</v>
      </c>
      <c r="E28" s="19" t="s">
        <v>146</v>
      </c>
      <c r="F28" s="23" t="s">
        <v>30</v>
      </c>
      <c r="G28" s="23" t="s">
        <v>141</v>
      </c>
      <c r="H28" s="21">
        <v>3</v>
      </c>
      <c r="I28" s="21">
        <v>3</v>
      </c>
      <c r="J28" s="22">
        <v>44693</v>
      </c>
      <c r="K28" s="23" t="s">
        <v>142</v>
      </c>
      <c r="L28" s="20">
        <v>1315.6</v>
      </c>
      <c r="M28" s="20">
        <v>276.27999999999997</v>
      </c>
      <c r="N28" s="20">
        <v>1591.88</v>
      </c>
      <c r="O28" s="21" t="s">
        <v>143</v>
      </c>
      <c r="P28" s="21" t="s">
        <v>144</v>
      </c>
      <c r="Q28" s="22">
        <v>44713</v>
      </c>
      <c r="R28" s="21" t="s">
        <v>143</v>
      </c>
      <c r="S28" s="20">
        <v>1315.6</v>
      </c>
      <c r="T28" s="24" t="s">
        <v>145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47.1" customHeight="1">
      <c r="A29" s="25">
        <v>25</v>
      </c>
      <c r="B29" s="19" t="s">
        <v>147</v>
      </c>
      <c r="C29" s="23" t="s">
        <v>20</v>
      </c>
      <c r="D29" s="23" t="s">
        <v>23</v>
      </c>
      <c r="E29" s="19" t="s">
        <v>152</v>
      </c>
      <c r="F29" s="23" t="s">
        <v>30</v>
      </c>
      <c r="G29" s="23" t="s">
        <v>141</v>
      </c>
      <c r="H29" s="21">
        <v>1</v>
      </c>
      <c r="I29" s="21">
        <v>1</v>
      </c>
      <c r="J29" s="22">
        <v>44685</v>
      </c>
      <c r="K29" s="23" t="s">
        <v>148</v>
      </c>
      <c r="L29" s="20">
        <v>42.3</v>
      </c>
      <c r="M29" s="20">
        <v>8.8800000000000008</v>
      </c>
      <c r="N29" s="20">
        <v>51.18</v>
      </c>
      <c r="O29" s="21" t="s">
        <v>149</v>
      </c>
      <c r="P29" s="21" t="s">
        <v>150</v>
      </c>
      <c r="Q29" s="22">
        <v>44705</v>
      </c>
      <c r="R29" s="21" t="s">
        <v>149</v>
      </c>
      <c r="S29" s="20">
        <v>147.36000000000001</v>
      </c>
      <c r="T29" s="24" t="s">
        <v>151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 ht="58.5" customHeight="1">
      <c r="A30" s="25">
        <v>26</v>
      </c>
      <c r="B30" s="19" t="s">
        <v>153</v>
      </c>
      <c r="C30" s="23" t="s">
        <v>24</v>
      </c>
      <c r="D30" s="23" t="s">
        <v>23</v>
      </c>
      <c r="E30" s="19" t="s">
        <v>154</v>
      </c>
      <c r="F30" s="23" t="s">
        <v>30</v>
      </c>
      <c r="G30" s="23" t="s">
        <v>33</v>
      </c>
      <c r="H30" s="21">
        <v>1</v>
      </c>
      <c r="I30" s="21">
        <v>1</v>
      </c>
      <c r="J30" s="22">
        <v>44655</v>
      </c>
      <c r="K30" s="23" t="s">
        <v>155</v>
      </c>
      <c r="L30" s="20">
        <v>161.91</v>
      </c>
      <c r="M30" s="20">
        <v>16.190000000000001</v>
      </c>
      <c r="N30" s="20">
        <v>178.1</v>
      </c>
      <c r="O30" s="21" t="s">
        <v>31</v>
      </c>
      <c r="P30" s="21" t="s">
        <v>35</v>
      </c>
      <c r="Q30" s="22">
        <v>44658</v>
      </c>
      <c r="R30" s="21" t="s">
        <v>31</v>
      </c>
      <c r="S30" s="20">
        <f>SUM(L30+L20+L15+L14)</f>
        <v>771.46</v>
      </c>
      <c r="T30" s="24" t="s">
        <v>156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47.1" customHeight="1">
      <c r="A31" s="25">
        <v>27</v>
      </c>
      <c r="B31" s="19" t="s">
        <v>157</v>
      </c>
      <c r="C31" s="23" t="s">
        <v>24</v>
      </c>
      <c r="D31" s="23" t="s">
        <v>23</v>
      </c>
      <c r="E31" s="19" t="s">
        <v>158</v>
      </c>
      <c r="F31" s="23" t="s">
        <v>21</v>
      </c>
      <c r="G31" s="23" t="s">
        <v>22</v>
      </c>
      <c r="H31" s="21">
        <v>1</v>
      </c>
      <c r="I31" s="21">
        <v>1</v>
      </c>
      <c r="J31" s="22">
        <v>44678</v>
      </c>
      <c r="K31" s="23" t="s">
        <v>159</v>
      </c>
      <c r="L31" s="20">
        <v>9825.6</v>
      </c>
      <c r="M31" s="20">
        <v>2063.38</v>
      </c>
      <c r="N31" s="20">
        <v>11888.98</v>
      </c>
      <c r="O31" s="21" t="s">
        <v>160</v>
      </c>
      <c r="P31" s="21" t="s">
        <v>161</v>
      </c>
      <c r="Q31" s="22">
        <v>45046</v>
      </c>
      <c r="R31" s="21" t="s">
        <v>160</v>
      </c>
      <c r="S31" s="20">
        <v>9825.6</v>
      </c>
      <c r="T31" s="24" t="s">
        <v>162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s="15" customFormat="1" ht="47.1" customHeight="1">
      <c r="A32" s="25">
        <v>28</v>
      </c>
      <c r="B32" s="19" t="s">
        <v>170</v>
      </c>
      <c r="C32" s="23" t="s">
        <v>20</v>
      </c>
      <c r="D32" s="23" t="s">
        <v>23</v>
      </c>
      <c r="E32" s="19" t="s">
        <v>163</v>
      </c>
      <c r="F32" s="23" t="s">
        <v>30</v>
      </c>
      <c r="G32" s="23" t="s">
        <v>164</v>
      </c>
      <c r="H32" s="21">
        <v>3</v>
      </c>
      <c r="I32" s="21">
        <v>3</v>
      </c>
      <c r="J32" s="22">
        <v>44693</v>
      </c>
      <c r="K32" s="23" t="s">
        <v>165</v>
      </c>
      <c r="L32" s="20">
        <v>1362.06</v>
      </c>
      <c r="M32" s="20">
        <v>286.02999999999997</v>
      </c>
      <c r="N32" s="20">
        <v>1648.09</v>
      </c>
      <c r="O32" s="21" t="s">
        <v>166</v>
      </c>
      <c r="P32" s="21" t="s">
        <v>167</v>
      </c>
      <c r="Q32" s="22">
        <v>44701</v>
      </c>
      <c r="R32" s="21" t="s">
        <v>166</v>
      </c>
      <c r="S32" s="20">
        <v>1362.06</v>
      </c>
      <c r="T32" s="24" t="s">
        <v>168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s="15" customFormat="1" ht="47.1" customHeight="1">
      <c r="A33" s="25">
        <v>29</v>
      </c>
      <c r="B33" s="19" t="s">
        <v>171</v>
      </c>
      <c r="C33" s="23" t="s">
        <v>20</v>
      </c>
      <c r="D33" s="23" t="s">
        <v>23</v>
      </c>
      <c r="E33" s="19" t="s">
        <v>178</v>
      </c>
      <c r="F33" s="23" t="s">
        <v>30</v>
      </c>
      <c r="G33" s="23" t="s">
        <v>172</v>
      </c>
      <c r="H33" s="21">
        <v>1</v>
      </c>
      <c r="I33" s="21">
        <v>1</v>
      </c>
      <c r="J33" s="22">
        <v>44701</v>
      </c>
      <c r="K33" s="23" t="s">
        <v>173</v>
      </c>
      <c r="L33" s="20">
        <v>600</v>
      </c>
      <c r="M33" s="20">
        <v>24</v>
      </c>
      <c r="N33" s="20">
        <v>624</v>
      </c>
      <c r="O33" s="21" t="s">
        <v>174</v>
      </c>
      <c r="P33" s="21" t="s">
        <v>175</v>
      </c>
      <c r="Q33" s="22">
        <v>44792</v>
      </c>
      <c r="R33" s="21" t="s">
        <v>174</v>
      </c>
      <c r="S33" s="20">
        <v>600</v>
      </c>
      <c r="T33" s="24" t="s">
        <v>176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15" customFormat="1" ht="47.1" customHeight="1">
      <c r="A34" s="25">
        <v>30</v>
      </c>
      <c r="B34" s="19" t="s">
        <v>177</v>
      </c>
      <c r="C34" s="23" t="s">
        <v>24</v>
      </c>
      <c r="D34" s="23" t="s">
        <v>23</v>
      </c>
      <c r="E34" s="19" t="s">
        <v>179</v>
      </c>
      <c r="F34" s="23" t="s">
        <v>30</v>
      </c>
      <c r="G34" s="23" t="s">
        <v>39</v>
      </c>
      <c r="H34" s="21">
        <v>1</v>
      </c>
      <c r="I34" s="21">
        <v>1</v>
      </c>
      <c r="J34" s="22">
        <v>44694</v>
      </c>
      <c r="K34" s="23" t="s">
        <v>180</v>
      </c>
      <c r="L34" s="20">
        <v>109.91</v>
      </c>
      <c r="M34" s="20">
        <v>23.08</v>
      </c>
      <c r="N34" s="20">
        <v>132.99</v>
      </c>
      <c r="O34" s="21" t="s">
        <v>181</v>
      </c>
      <c r="P34" s="21" t="s">
        <v>182</v>
      </c>
      <c r="Q34" s="22">
        <v>44711</v>
      </c>
      <c r="R34" s="21" t="s">
        <v>181</v>
      </c>
      <c r="S34" s="20">
        <v>109.91</v>
      </c>
      <c r="T34" s="24" t="s">
        <v>183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15" customFormat="1" ht="47.1" customHeight="1">
      <c r="A35" s="25">
        <v>31</v>
      </c>
      <c r="B35" s="19" t="s">
        <v>184</v>
      </c>
      <c r="C35" s="23" t="s">
        <v>24</v>
      </c>
      <c r="D35" s="23" t="s">
        <v>23</v>
      </c>
      <c r="E35" s="19" t="s">
        <v>188</v>
      </c>
      <c r="F35" s="23" t="s">
        <v>30</v>
      </c>
      <c r="G35" s="23" t="s">
        <v>141</v>
      </c>
      <c r="H35" s="21">
        <v>3</v>
      </c>
      <c r="I35" s="21">
        <v>3</v>
      </c>
      <c r="J35" s="22">
        <v>44706</v>
      </c>
      <c r="K35" s="23" t="s">
        <v>185</v>
      </c>
      <c r="L35" s="20">
        <v>1973.1</v>
      </c>
      <c r="M35" s="20">
        <v>130.28</v>
      </c>
      <c r="N35" s="20">
        <v>2103.38</v>
      </c>
      <c r="O35" s="21" t="s">
        <v>186</v>
      </c>
      <c r="P35" s="21" t="s">
        <v>187</v>
      </c>
      <c r="Q35" s="22">
        <v>44726</v>
      </c>
      <c r="R35" s="21" t="s">
        <v>186</v>
      </c>
      <c r="S35" s="20">
        <v>1973.1</v>
      </c>
      <c r="T35" s="24" t="s">
        <v>189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60" s="15" customFormat="1" ht="47.1" customHeight="1">
      <c r="A36" s="25">
        <v>32</v>
      </c>
      <c r="B36" s="19" t="s">
        <v>190</v>
      </c>
      <c r="C36" s="23" t="s">
        <v>20</v>
      </c>
      <c r="D36" s="23" t="s">
        <v>23</v>
      </c>
      <c r="E36" s="19" t="s">
        <v>191</v>
      </c>
      <c r="F36" s="23" t="s">
        <v>30</v>
      </c>
      <c r="G36" s="23" t="s">
        <v>141</v>
      </c>
      <c r="H36" s="21">
        <v>3</v>
      </c>
      <c r="I36" s="21">
        <v>1</v>
      </c>
      <c r="J36" s="22">
        <v>44727</v>
      </c>
      <c r="K36" s="23" t="s">
        <v>192</v>
      </c>
      <c r="L36" s="20">
        <v>579.20000000000005</v>
      </c>
      <c r="M36" s="20">
        <v>121.63</v>
      </c>
      <c r="N36" s="20">
        <v>700.83</v>
      </c>
      <c r="O36" s="21" t="s">
        <v>193</v>
      </c>
      <c r="P36" s="21" t="s">
        <v>194</v>
      </c>
      <c r="Q36" s="22">
        <v>44747</v>
      </c>
      <c r="R36" s="21" t="s">
        <v>193</v>
      </c>
      <c r="S36" s="20">
        <v>579.20000000000005</v>
      </c>
      <c r="T36" s="24" t="s">
        <v>195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15" customFormat="1" ht="47.1" customHeight="1">
      <c r="A37" s="25">
        <v>33</v>
      </c>
      <c r="B37" s="19" t="s">
        <v>196</v>
      </c>
      <c r="C37" s="23" t="s">
        <v>20</v>
      </c>
      <c r="D37" s="23" t="s">
        <v>23</v>
      </c>
      <c r="E37" s="19" t="s">
        <v>197</v>
      </c>
      <c r="F37" s="23" t="s">
        <v>30</v>
      </c>
      <c r="G37" s="23" t="s">
        <v>198</v>
      </c>
      <c r="H37" s="21">
        <v>1</v>
      </c>
      <c r="I37" s="21">
        <v>1</v>
      </c>
      <c r="J37" s="22">
        <v>44739</v>
      </c>
      <c r="K37" s="23" t="s">
        <v>199</v>
      </c>
      <c r="L37" s="20">
        <v>604.79999999999995</v>
      </c>
      <c r="M37" s="20">
        <v>127.01</v>
      </c>
      <c r="N37" s="20">
        <v>731.81</v>
      </c>
      <c r="O37" s="21" t="s">
        <v>200</v>
      </c>
      <c r="P37" s="21" t="s">
        <v>201</v>
      </c>
      <c r="Q37" s="22">
        <v>44799</v>
      </c>
      <c r="R37" s="21" t="s">
        <v>200</v>
      </c>
      <c r="S37" s="20">
        <v>604.79999999999995</v>
      </c>
      <c r="T37" s="24" t="s">
        <v>202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s="15" customFormat="1" ht="47.1" customHeight="1">
      <c r="A38" s="25">
        <v>34</v>
      </c>
      <c r="B38" s="46" t="s">
        <v>203</v>
      </c>
      <c r="C38" s="47" t="s">
        <v>24</v>
      </c>
      <c r="D38" s="47" t="s">
        <v>23</v>
      </c>
      <c r="E38" s="46" t="s">
        <v>204</v>
      </c>
      <c r="F38" s="47" t="s">
        <v>30</v>
      </c>
      <c r="G38" s="47" t="s">
        <v>33</v>
      </c>
      <c r="H38" s="48">
        <v>1</v>
      </c>
      <c r="I38" s="48">
        <v>1</v>
      </c>
      <c r="J38" s="49">
        <v>44725</v>
      </c>
      <c r="K38" s="47" t="s">
        <v>205</v>
      </c>
      <c r="L38" s="50">
        <v>520.63</v>
      </c>
      <c r="M38" s="50">
        <v>0</v>
      </c>
      <c r="N38" s="50">
        <v>520.63</v>
      </c>
      <c r="O38" s="48" t="s">
        <v>206</v>
      </c>
      <c r="P38" s="48" t="s">
        <v>207</v>
      </c>
      <c r="Q38" s="49">
        <v>44722</v>
      </c>
      <c r="R38" s="48" t="s">
        <v>206</v>
      </c>
      <c r="S38" s="50">
        <v>520.63</v>
      </c>
      <c r="T38" s="51" t="s">
        <v>208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s="15" customFormat="1" ht="47.1" customHeight="1">
      <c r="A39" s="25">
        <v>35</v>
      </c>
      <c r="B39" s="46" t="s">
        <v>209</v>
      </c>
      <c r="C39" s="47" t="s">
        <v>24</v>
      </c>
      <c r="D39" s="47" t="s">
        <v>23</v>
      </c>
      <c r="E39" s="46" t="s">
        <v>214</v>
      </c>
      <c r="F39" s="47" t="s">
        <v>21</v>
      </c>
      <c r="G39" s="47" t="s">
        <v>198</v>
      </c>
      <c r="H39" s="48">
        <v>3</v>
      </c>
      <c r="I39" s="48">
        <v>1</v>
      </c>
      <c r="J39" s="49">
        <v>44771</v>
      </c>
      <c r="K39" s="47" t="s">
        <v>210</v>
      </c>
      <c r="L39" s="50">
        <v>13980</v>
      </c>
      <c r="M39" s="50">
        <v>2935.8</v>
      </c>
      <c r="N39" s="50">
        <v>16915.8</v>
      </c>
      <c r="O39" s="48" t="s">
        <v>211</v>
      </c>
      <c r="P39" s="48" t="s">
        <v>212</v>
      </c>
      <c r="Q39" s="49">
        <v>44895</v>
      </c>
      <c r="R39" s="48" t="s">
        <v>211</v>
      </c>
      <c r="S39" s="50">
        <v>13980</v>
      </c>
      <c r="T39" s="51" t="s">
        <v>213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s="15" customFormat="1" ht="47.1" customHeight="1">
      <c r="A40" s="25">
        <v>36</v>
      </c>
      <c r="B40" s="46" t="s">
        <v>221</v>
      </c>
      <c r="C40" s="47" t="s">
        <v>20</v>
      </c>
      <c r="D40" s="47" t="s">
        <v>23</v>
      </c>
      <c r="E40" s="46" t="s">
        <v>222</v>
      </c>
      <c r="F40" s="47" t="s">
        <v>30</v>
      </c>
      <c r="G40" s="47" t="s">
        <v>164</v>
      </c>
      <c r="H40" s="48">
        <v>1</v>
      </c>
      <c r="I40" s="48">
        <v>1</v>
      </c>
      <c r="J40" s="49">
        <v>44832</v>
      </c>
      <c r="K40" s="47" t="s">
        <v>223</v>
      </c>
      <c r="L40" s="50">
        <v>2866.94</v>
      </c>
      <c r="M40" s="50">
        <v>602.05999999999995</v>
      </c>
      <c r="N40" s="50">
        <v>3469</v>
      </c>
      <c r="O40" s="48" t="s">
        <v>36</v>
      </c>
      <c r="P40" s="48" t="s">
        <v>37</v>
      </c>
      <c r="Q40" s="49">
        <v>44812</v>
      </c>
      <c r="R40" s="48" t="s">
        <v>36</v>
      </c>
      <c r="S40" s="50">
        <f>SUM(L12+L40)</f>
        <v>4019.26</v>
      </c>
      <c r="T40" s="51" t="s">
        <v>224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ht="23.25" customHeight="1">
      <c r="A41" s="45"/>
      <c r="B41" s="26"/>
      <c r="C41" s="26"/>
      <c r="D41" s="26"/>
      <c r="E41" s="26"/>
      <c r="F41" s="26"/>
      <c r="G41" s="26"/>
      <c r="H41" s="26"/>
      <c r="I41" s="26"/>
      <c r="J41" s="28"/>
      <c r="K41" s="28"/>
      <c r="L41" s="33">
        <f>SUM(L5:L40)</f>
        <v>63879.11</v>
      </c>
      <c r="M41" s="33">
        <f>SUM(M5:M40)</f>
        <v>12345.710000000001</v>
      </c>
      <c r="N41" s="33">
        <f>SUM(N5:N40)</f>
        <v>76224.849999999977</v>
      </c>
      <c r="O41" s="26"/>
      <c r="P41" s="29"/>
      <c r="Q41" s="26"/>
      <c r="R41" s="26"/>
      <c r="S41" s="27"/>
      <c r="T41" s="30"/>
      <c r="BH41" s="8"/>
    </row>
    <row r="42" spans="1:60">
      <c r="L42" s="31"/>
    </row>
    <row r="44" spans="1:60">
      <c r="O44" s="13"/>
    </row>
    <row r="45" spans="1:60">
      <c r="O45" s="13"/>
    </row>
  </sheetData>
  <mergeCells count="17">
    <mergeCell ref="D3:D4"/>
    <mergeCell ref="E3:E4"/>
    <mergeCell ref="F3:F4"/>
    <mergeCell ref="A3:A4"/>
    <mergeCell ref="C1:E1"/>
    <mergeCell ref="B3:B4"/>
    <mergeCell ref="C3:C4"/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3T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2021-07-14T13:30:14Z</dcterms:created>
  <dcterms:modified xsi:type="dcterms:W3CDTF">2023-01-31T15:07:37Z</dcterms:modified>
</cp:coreProperties>
</file>