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filterPrivacy="1" defaultThemeVersion="166925"/>
  <xr:revisionPtr revIDLastSave="0" documentId="13_ncr:1_{24FCB922-3B3A-4280-8F8A-875F7F9A1453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Contractes menors 4T 2024" sheetId="1" r:id="rId1"/>
  </sheets>
  <definedNames>
    <definedName name="_xlnm._FilterDatabase" localSheetId="0" hidden="1">'Contractes menors 4T 2024'!$A$3:$T$30</definedName>
    <definedName name="_Hlk73716992" localSheetId="0">'Contractes menors 4T 2024'!#REF!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44" i="1" l="1"/>
  <c r="N44" i="1" l="1"/>
  <c r="M44" i="1"/>
  <c r="L44" i="1"/>
  <c r="S37" i="1"/>
  <c r="R36" i="1"/>
  <c r="N36" i="1"/>
  <c r="S36" i="1"/>
  <c r="S35" i="1"/>
  <c r="R35" i="1"/>
  <c r="N35" i="1"/>
  <c r="N32" i="1"/>
  <c r="Q32" i="1"/>
  <c r="R32" i="1"/>
  <c r="S32" i="1"/>
  <c r="R33" i="1"/>
  <c r="N33" i="1"/>
  <c r="S33" i="1" s="1"/>
  <c r="S30" i="1"/>
  <c r="R30" i="1"/>
  <c r="N30" i="1"/>
  <c r="S34" i="1"/>
  <c r="R34" i="1"/>
  <c r="N34" i="1"/>
  <c r="S31" i="1"/>
  <c r="R31" i="1"/>
  <c r="Q31" i="1"/>
  <c r="N31" i="1"/>
  <c r="R4" i="1"/>
</calcChain>
</file>

<file path=xl/sharedStrings.xml><?xml version="1.0" encoding="utf-8"?>
<sst xmlns="http://schemas.openxmlformats.org/spreadsheetml/2006/main" count="411" uniqueCount="246">
  <si>
    <t>REF. EX.</t>
  </si>
  <si>
    <r>
      <rPr>
        <sz val="8"/>
        <color rgb="FFFFFFFF"/>
        <rFont val="Liberation Sans"/>
        <family val="2"/>
      </rPr>
      <t>TIPUS</t>
    </r>
    <r>
      <rPr>
        <sz val="8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SE (servei)</t>
    </r>
    <r>
      <rPr>
        <sz val="6"/>
        <color rgb="FFFFFFFF"/>
        <rFont val="Liberation Sans"/>
        <family val="2"/>
      </rPr>
      <t xml:space="preserve">
SU (subministrament)</t>
    </r>
    <r>
      <rPr>
        <sz val="6"/>
        <color rgb="FFFFFFFF"/>
        <rFont val="Liberation Sans"/>
        <family val="2"/>
      </rPr>
      <t xml:space="preserve">
OB (obra) PR (privat)</t>
    </r>
  </si>
  <si>
    <t>CAPÍTOL</t>
  </si>
  <si>
    <t>OBJECTE</t>
  </si>
  <si>
    <r>
      <rPr>
        <sz val="7"/>
        <color rgb="FFFFFFFF"/>
        <rFont val="Liberation Sans"/>
        <family val="2"/>
      </rPr>
      <t>DURACIÓ</t>
    </r>
    <r>
      <rPr>
        <sz val="7"/>
        <color rgb="FFFFFFFF"/>
        <rFont val="Liberation Sans"/>
        <family val="2"/>
      </rPr>
      <t xml:space="preserve">
</t>
    </r>
    <r>
      <rPr>
        <sz val="6"/>
        <color rgb="FFFFFFFF"/>
        <rFont val="Liberation Sans"/>
        <family val="2"/>
      </rPr>
      <t>D (dies) S (setmanes)</t>
    </r>
    <r>
      <rPr>
        <sz val="6"/>
        <color rgb="FFFFFFFF"/>
        <rFont val="Liberation Sans"/>
        <family val="2"/>
      </rPr>
      <t xml:space="preserve">
M (mesos)</t>
    </r>
  </si>
  <si>
    <t>NÚM. DE
LICITADORS</t>
  </si>
  <si>
    <t>DATA RESOLUCIÓ:
ADJUDICACIÓ/DESERT</t>
  </si>
  <si>
    <t>PREU ADJUDICACIÓ CONTRACTE</t>
  </si>
  <si>
    <t>ADJUDICATARI</t>
  </si>
  <si>
    <t>FINALITZACIÓ
VIGÈNCIA
CONTRACTE</t>
  </si>
  <si>
    <t>TOTALS PER
ADJUDICATARI</t>
  </si>
  <si>
    <t>OBJETO</t>
  </si>
  <si>
    <t>IVA</t>
  </si>
  <si>
    <t>Invitats</t>
  </si>
  <si>
    <t>Ofertes
Rebudes</t>
  </si>
  <si>
    <t>Import
Sense IVA</t>
  </si>
  <si>
    <t>Preu contracte</t>
  </si>
  <si>
    <t>NIF/CIF</t>
  </si>
  <si>
    <t>NOM / RAÓ SOCIAL</t>
  </si>
  <si>
    <t>IMPORT
(sense IVA)</t>
  </si>
  <si>
    <t>V</t>
  </si>
  <si>
    <t>SE</t>
  </si>
  <si>
    <t>Nº RESOLUCIÓ:
ADJUDICACIÓ/DESERT</t>
  </si>
  <si>
    <t>A46229290</t>
  </si>
  <si>
    <t>EDITORIAL PRENSA VALENCIANA, S.A.</t>
  </si>
  <si>
    <t>A08884439</t>
  </si>
  <si>
    <t>EDITORIAL PRENSA ALICANTINA, S.A.</t>
  </si>
  <si>
    <t>F</t>
  </si>
  <si>
    <t>1D</t>
  </si>
  <si>
    <t>Servei de moderació de l'entrevista a Ferran Torrent per a la iniciativa de comunicació "Diàlegs de l'AVAF"</t>
  </si>
  <si>
    <t>22580380S</t>
  </si>
  <si>
    <t>RAQUEL PÉREZ EJERIQUE</t>
  </si>
  <si>
    <t>Servicio de moderación de la entrevista a Ferran Torrent para la iniciativa de comunicación "Diálogos de la AVAF"</t>
  </si>
  <si>
    <t>PRIV</t>
  </si>
  <si>
    <t>Servei de subscripció a format online del diari Levante</t>
  </si>
  <si>
    <t>Servicio de suscripción al formato online del diario Levante</t>
  </si>
  <si>
    <t>Servei de subscripció a format online del "Diario Información"</t>
  </si>
  <si>
    <t>Servicio de suscripció al formato online del Diario Información</t>
  </si>
  <si>
    <t>1/2024</t>
  </si>
  <si>
    <t>12M</t>
  </si>
  <si>
    <t>3/2024</t>
  </si>
  <si>
    <t>4/2024</t>
  </si>
  <si>
    <t>Servei de subscripció a base de dades del projecte Esperanto-Cositalnetwork 2024</t>
  </si>
  <si>
    <t>14/2024</t>
  </si>
  <si>
    <t>Q2866023A</t>
  </si>
  <si>
    <t>Servicio de suscripción a la base de datos del proyecto Esperanto-Cositalnetwork en 2024</t>
  </si>
  <si>
    <t>Servei de subscripció a format online dels diaris ABC, las Provincias, la Razón</t>
  </si>
  <si>
    <t>228/2024</t>
  </si>
  <si>
    <t>B86195922</t>
  </si>
  <si>
    <t>KIOSCO Y MAS SOCIEDAD GESTORA DE LA PLATAFORMA TECNOLÓGICA, S.L.</t>
  </si>
  <si>
    <t>Servicio de suscripción al formato online de los diarios ABC, Las Provincias, La Razón</t>
  </si>
  <si>
    <t>Servei de subscripció a format online del diari El Pais</t>
  </si>
  <si>
    <t>B85635910</t>
  </si>
  <si>
    <t>EDICIONES EL PAÍS, S.L.</t>
  </si>
  <si>
    <t>Servicio de suscripción al formato online del diario El País</t>
  </si>
  <si>
    <t>Servei de subscripció a format online del diari El Español</t>
  </si>
  <si>
    <t>A87115226</t>
  </si>
  <si>
    <t>EL LEON DE "EL ESPAÑOL" PUBLICACIONES, S.A.</t>
  </si>
  <si>
    <t>Servicio de suscripción al formato online del diario El Español</t>
  </si>
  <si>
    <t>Servei de subscripció a format online del diari El Confidencial</t>
  </si>
  <si>
    <t>B82938572</t>
  </si>
  <si>
    <t>TITANIA COMPAÑÍA EDITORIAL, S.L.</t>
  </si>
  <si>
    <t>Servicio de suscripción al formato online del diario El Confidencial</t>
  </si>
  <si>
    <t>Servei de subscripció a format online del diari El Mundo i format premium d'accés a notícies web</t>
  </si>
  <si>
    <t>A79102331</t>
  </si>
  <si>
    <t>UNIDAD EDITORIAL, S.A.</t>
  </si>
  <si>
    <t>Servicio de suscripción a formato online del diario El Mundo y formato premium de acceso a noticias web</t>
  </si>
  <si>
    <t>B61475257</t>
  </si>
  <si>
    <t>LA VANGUARDIA EDICIONES, S.L.</t>
  </si>
  <si>
    <t>Servicio de suscripción al formato online del diario La Vanguardia</t>
  </si>
  <si>
    <t>Servei de subscripció a format online del diari La Vanguardia</t>
  </si>
  <si>
    <t>Servei de subscripció a format online del diari Mediterráneo</t>
  </si>
  <si>
    <t>A12046728</t>
  </si>
  <si>
    <t>PROMOCIONES Y EDICIONES CULTURALES, S.A.</t>
  </si>
  <si>
    <t>Servicio de suscripción al formato online del periódico Mediterráneo</t>
  </si>
  <si>
    <t>SU</t>
  </si>
  <si>
    <t>Subministrament d'articles promocionals personalitzats</t>
  </si>
  <si>
    <t>10D</t>
  </si>
  <si>
    <t>331/2024</t>
  </si>
  <si>
    <t>B98285919</t>
  </si>
  <si>
    <t>MONTAMAR SISTEMAS PUBLICITARIOS, S.L.</t>
  </si>
  <si>
    <t>Suministro de artículos promocionales personalizados</t>
  </si>
  <si>
    <t>ESTAT DEL CONTRACTE
(a 31/06/2024)
V (vigent)
F (extingit per execució)
D (desert)</t>
  </si>
  <si>
    <t>1691712A - 1/2024</t>
  </si>
  <si>
    <t>1677709C - 2/2024</t>
  </si>
  <si>
    <t>1677721T - 3/2024</t>
  </si>
  <si>
    <t>1721530P - 4/2024</t>
  </si>
  <si>
    <t>1780788R - 14/2024</t>
  </si>
  <si>
    <t>1802600M - 19/2024</t>
  </si>
  <si>
    <t>1800750R - 16/2024</t>
  </si>
  <si>
    <t>Servei d'impressió de memòries de l'AVAF</t>
  </si>
  <si>
    <t>B96710579</t>
  </si>
  <si>
    <t>IMPRENTA RÁPIDA LLORENS, S.L.</t>
  </si>
  <si>
    <t>Servicio de impresión de memorias de la AVAF</t>
  </si>
  <si>
    <t>362/2024</t>
  </si>
  <si>
    <t>1818063N - 25/2024</t>
  </si>
  <si>
    <t>Servei d'accés a internet i xarxa privada GVA</t>
  </si>
  <si>
    <t>401/2024</t>
  </si>
  <si>
    <t>A82018474</t>
  </si>
  <si>
    <t>TELEFÓNICA DE ESPAÑA, S.A.U.</t>
  </si>
  <si>
    <t>Servicios de acceso a internet y red privada GVA</t>
  </si>
  <si>
    <t>1815382P - 23/2024</t>
  </si>
  <si>
    <t>392/2024</t>
  </si>
  <si>
    <t>B97522700</t>
  </si>
  <si>
    <t>MEGAFONÍA TORRES, S.L.</t>
  </si>
  <si>
    <t>Serveis d'organització de la celebració de la 9ª Asamblea General de la Xarxa NEIWA, els dies 18 i 19 d'abril de 2024 (assistència tècnica so)</t>
  </si>
  <si>
    <t>Servicios de organización de la celebración de la 9ª Asamblea General de la red NEIWA, los días 18 y 19 de abril de 2024 (asisencia técnica sonido)</t>
  </si>
  <si>
    <t>Serveis d'organització de la celebració de la 9ª Asamblea General de la Xarxa NEIWA, els dies 18 i 19 d'abril de 2024 (restauració)</t>
  </si>
  <si>
    <t>2D</t>
  </si>
  <si>
    <t>B98489354</t>
  </si>
  <si>
    <t>Servicios de organización de la celebración de la 9ª Asamblea General de la red NEIWA, los días 18 y 19 de abril de 2024 (restauración)</t>
  </si>
  <si>
    <t>Serveis d'organització de la celebració de la 9ª Asamblea General de la Xarxa NEIWA, els dies 18 i 19 d'abril de 2024 (restauració sopar benvinguda)</t>
  </si>
  <si>
    <t>B98926975</t>
  </si>
  <si>
    <t>SFK FOOD, S.L.</t>
  </si>
  <si>
    <t>Servicios de organización de la celebración de la 9ª Asamblea General de la red NEIWA, los días 18 y 19 de abril de 2024 (restauración cena bienvenida)</t>
  </si>
  <si>
    <t>1828839E - 28/2024</t>
  </si>
  <si>
    <t>Servei de subscripció a format online del diari La Vanguardia (2n usuari)</t>
  </si>
  <si>
    <t>466/2024</t>
  </si>
  <si>
    <t>Servicio de suscripción al formato online del diario La Vanguardia (2º usuario)</t>
  </si>
  <si>
    <t>1826831Q - 26/2024</t>
  </si>
  <si>
    <t>Subministrament de tòner i botella residual per a fotocopiadores</t>
  </si>
  <si>
    <t>7D</t>
  </si>
  <si>
    <t>467/2024</t>
  </si>
  <si>
    <t>B82080177</t>
  </si>
  <si>
    <t>RICOH ESPAÑA, S.L.U.</t>
  </si>
  <si>
    <t>Suministro de tóner y botella residual para fotocopiadoras</t>
  </si>
  <si>
    <t>1802585Q - 17/2024</t>
  </si>
  <si>
    <t>472/2024</t>
  </si>
  <si>
    <t>no aplica</t>
  </si>
  <si>
    <t>20004393M</t>
  </si>
  <si>
    <t>PATRICIA BOIX MAÑÓ</t>
  </si>
  <si>
    <t>Servicios como conferenciante para participar en la jornada "Irregularidades en la ejecución de los contratos del sector público" del día 9 de mayo de 2024</t>
  </si>
  <si>
    <t>1837047E - 29/2024</t>
  </si>
  <si>
    <t>468/2024</t>
  </si>
  <si>
    <t>02906797B</t>
  </si>
  <si>
    <t>OLGA ESCRIBANO GÓMEZ</t>
  </si>
  <si>
    <t>Subministrament divers material informàtic</t>
  </si>
  <si>
    <t>539/2024</t>
  </si>
  <si>
    <t>B78949799</t>
  </si>
  <si>
    <t>DISINFOR, S.L.</t>
  </si>
  <si>
    <t>Suministro diverso material informático</t>
  </si>
  <si>
    <t>1832335K - 27/2024</t>
  </si>
  <si>
    <t>1762538W-13/2024</t>
  </si>
  <si>
    <t>PLACS</t>
  </si>
  <si>
    <t>510/2024</t>
  </si>
  <si>
    <t>B09706524</t>
  </si>
  <si>
    <t>NEURAL SERVICIOS DE SALUD, SL</t>
  </si>
  <si>
    <t>Servicio de asistencia y atención psicológica a las personas denunciantes del fraude o corrupción ante la Agencia</t>
  </si>
  <si>
    <t>1802615H-20/2024</t>
  </si>
  <si>
    <t>Servicios de restauración durante Jornada sobre Integridad en la Contratación Pública en la sede del Consejo Jurídico Consultivo de la Comunitat de Valencia</t>
  </si>
  <si>
    <t>485</t>
  </si>
  <si>
    <t>B98452576</t>
  </si>
  <si>
    <t>EN PRINCIPIO SI, S.L</t>
  </si>
  <si>
    <t>Servei de Prevenció Alié, en les
especialitats de seguretat en el treball, higiene industrial, ergonomia i psicosociologia aplicada
i vigilància de la salut, per a l'Agència de Prevenció i Lluita contra el Frau i la Corrupció de
la Comunitat Valenciana</t>
  </si>
  <si>
    <t>Fins 23/08/24</t>
  </si>
  <si>
    <t>691/2024</t>
  </si>
  <si>
    <t>B97754915</t>
  </si>
  <si>
    <t>UNIMAT PREVENCION SL</t>
  </si>
  <si>
    <t>Servicio de Prevención Ajeno, en las
especialidades de seguridad en el trabajo, higiene industrial, ergonomía y psicosociología aplicada y vigilancia de la salud, para la Agencia de Prevención y Lucha contra el Fraude y la Corrupción de la Comunitat Valenciana</t>
  </si>
  <si>
    <t>1869151T-32/2024</t>
  </si>
  <si>
    <t>1/2</t>
  </si>
  <si>
    <t>1956765E  - 38/2024</t>
  </si>
  <si>
    <t>20D</t>
  </si>
  <si>
    <t>896/2024</t>
  </si>
  <si>
    <t>A25027145</t>
  </si>
  <si>
    <t xml:space="preserve">Servicios Microinformática S.A. </t>
  </si>
  <si>
    <t>Subministrament de cintes de còpies de seguretat i de un telèfon de sobretaula amb tarjeta SIM</t>
  </si>
  <si>
    <t>Suministro de cintas de copias de seguridad y de un teléfono de sobremesa con tarjeta SIM</t>
  </si>
  <si>
    <t>1954171C-37/2024</t>
  </si>
  <si>
    <t>897/2024</t>
  </si>
  <si>
    <t>44851860C</t>
  </si>
  <si>
    <t>Roberto Hernández Haba</t>
  </si>
  <si>
    <t>Subministrament de 310 pendrives USB corporativos</t>
  </si>
  <si>
    <t>Suministro de 310 pendrives USB corporativos</t>
  </si>
  <si>
    <t>1951895Q-36/2024</t>
  </si>
  <si>
    <t>Designació de 2 moderadors per la jornada, en col·laboració amb la UJI, "L'estat de la transparència i la integritat pública en les entitats locals valecianes en el 2024", cel·lebrada el 15/10/2024</t>
  </si>
  <si>
    <t>907/2024</t>
  </si>
  <si>
    <t>47636510Z i 53729353L</t>
  </si>
  <si>
    <t>Isaac Lara Gómez i Jaime Clemente Martínez</t>
  </si>
  <si>
    <t>15/10/25024</t>
  </si>
  <si>
    <t>Designación de 2 moderadores para la jornada, en colaboración con la UJI, "El estado de la transparencia y la integridad pública en ls entidades locales valencianas en el 2024", celebrada el 15/10/2024</t>
  </si>
  <si>
    <t>1950450J-35/2024</t>
  </si>
  <si>
    <t>Renovació dels dominis d'Internet</t>
  </si>
  <si>
    <t>864/2024</t>
  </si>
  <si>
    <t>B85294916</t>
  </si>
  <si>
    <t>Arsys Internet, SLU</t>
  </si>
  <si>
    <t>Renovación de los dominios de internet</t>
  </si>
  <si>
    <t>1888270Y-33/2024</t>
  </si>
  <si>
    <t>906/2024</t>
  </si>
  <si>
    <t>G46470738</t>
  </si>
  <si>
    <t>Fundación Universidad-Empresa de Valencia de la Comunitat Valenciana (ADEIT)</t>
  </si>
  <si>
    <t>Acción formativa de 7 trabajadores mediante su asustencia al III Congreso de contratación pública de Valencia</t>
  </si>
  <si>
    <t>Acció formativa de 7 treballadors mitjançant la seua assistència al III Congrés de contractació pública de València</t>
  </si>
  <si>
    <t>Servei com a conferenciant per a participar en la jornada "Irregularidades en la ejecución de los contratos del sector público" del dia 9 de maig de 2024</t>
  </si>
  <si>
    <t>Servei d'assistència i atenció psicològica a les persones denunciants del frau o corrupció davant l'Agència</t>
  </si>
  <si>
    <t>EVENTOS Y MUCHO MÁS, SL</t>
  </si>
  <si>
    <t>19660592W-39/2024</t>
  </si>
  <si>
    <t>Servicio de subscripción base de datos jurídica Aranzadi Insignis</t>
  </si>
  <si>
    <t>1002/2024</t>
  </si>
  <si>
    <t>A81962201</t>
  </si>
  <si>
    <t xml:space="preserve">Aranzadi
Insignis </t>
  </si>
  <si>
    <t>1960597C – 40/2024</t>
  </si>
  <si>
    <t>Servei de subscripció base dades Dialnet</t>
  </si>
  <si>
    <t>1003/2024</t>
  </si>
  <si>
    <t>G26454157</t>
  </si>
  <si>
    <t>DIALNET PLUS – UNIVERSIDAD DE LA RIOJA</t>
  </si>
  <si>
    <t>Servicio de subscripción base de datos Dialent Plus</t>
  </si>
  <si>
    <t>Servei de subscripció base de dades jurídica Aranzadi Insignis</t>
  </si>
  <si>
    <t>2019363X-41/2024</t>
  </si>
  <si>
    <t>Servei telefonía movil</t>
  </si>
  <si>
    <t>1069/2024</t>
  </si>
  <si>
    <t>A80907397</t>
  </si>
  <si>
    <t>Vodafone España, SAU</t>
  </si>
  <si>
    <t>Servicios de telefonía movil</t>
  </si>
  <si>
    <t>2040672R-43/2024</t>
  </si>
  <si>
    <t>Servei de subscripció a format online Editorial Prensa Alicantina, SA</t>
  </si>
  <si>
    <t>1152/2024</t>
  </si>
  <si>
    <t>EDITORIAL PRENSA ALICANTINA, SA</t>
  </si>
  <si>
    <t>2040682F-44/2024</t>
  </si>
  <si>
    <t>Servei de subscripció a format online Editorial Prensa Valenciana, SA</t>
  </si>
  <si>
    <t>1153/2024</t>
  </si>
  <si>
    <t>EDITORIAL PRENSA VALENCIANA, SA</t>
  </si>
  <si>
    <t>Servicio de subscripción a formato online Editorial Prensa Alicantina, SA</t>
  </si>
  <si>
    <t>Servicio de subscripción a formato online Editorial Prensa Valenciana, SA</t>
  </si>
  <si>
    <t>2040708R-45/2024</t>
  </si>
  <si>
    <t>Designació ponent en el seminari web amb motiu del día contra la corrupció 2024</t>
  </si>
  <si>
    <t>Designación ponente en el seminario web con motivo del día contra la corrupción 2024</t>
  </si>
  <si>
    <t>Andres Boix Palop</t>
  </si>
  <si>
    <t>21516937T</t>
  </si>
  <si>
    <t>1137/2024</t>
  </si>
  <si>
    <t>2043195X-46/2024</t>
  </si>
  <si>
    <t>1136/2024</t>
  </si>
  <si>
    <t>45541691N</t>
  </si>
  <si>
    <t>Oscar Capdeferro Villagrasa</t>
  </si>
  <si>
    <t>2047090F-47/2024</t>
  </si>
  <si>
    <t>Suministro de auriculares</t>
  </si>
  <si>
    <t>1143/2024</t>
  </si>
  <si>
    <t xml:space="preserve"> 29160752H</t>
  </si>
  <si>
    <t>Sumbinistrament de auriculars</t>
  </si>
  <si>
    <t>Servei de subscripció base dades Cosital Network</t>
  </si>
  <si>
    <t>2070498R-48/2024</t>
  </si>
  <si>
    <t>1193/2024</t>
  </si>
  <si>
    <t>Consejo General COSITAL –
COSITALNETWORK</t>
  </si>
  <si>
    <t>Servicio de subscripción base de datos Cosital Network</t>
  </si>
  <si>
    <r>
      <rPr>
        <sz val="14"/>
        <color rgb="FF000000"/>
        <rFont val="Liberation Sans"/>
        <family val="2"/>
      </rPr>
      <t xml:space="preserve">PROCEDIMENTS DE CONTRACTACIÓ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 xml:space="preserve">En compliment de l’article 9.1.a) de la Llei 2/2015, de 2 d‘abril, de la Generalitat, de Transparència, Bon Govern i Participació Ciutadana de la Comunitat Valenciana
</t>
    </r>
    <r>
      <rPr>
        <b/>
        <sz val="14"/>
        <color rgb="FFFFFFFF"/>
        <rFont val="Arial"/>
        <family val="2"/>
      </rPr>
      <t xml:space="preserve">
</t>
    </r>
    <r>
      <rPr>
        <sz val="14"/>
        <color rgb="FF000000"/>
        <rFont val="Liberation Sans"/>
        <family val="2"/>
      </rPr>
      <t>CONTRACTES MENORS de l’1/01/2024 al 31/12/2024</t>
    </r>
  </si>
  <si>
    <t>Eugenio García Palop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</si>
</sst>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403]General"/>
  </numFmts>
  <fonts count="32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sz val="10"/>
      <color rgb="FF000000"/>
      <name val="Liberation Serif"/>
      <family val="1"/>
    </font>
    <font>
      <b/>
      <sz val="8"/>
      <color rgb="FFFFFFFF"/>
      <name val="Open Sans"/>
      <family val="2"/>
    </font>
    <font>
      <sz val="9"/>
      <color rgb="FFFFFFFF"/>
      <name val="Calibri"/>
      <family val="2"/>
    </font>
    <font>
      <sz val="1"/>
      <color rgb="FFFFFFFF"/>
      <name val="Open Sans"/>
      <family val="2"/>
    </font>
    <font>
      <sz val="11"/>
      <color rgb="FFFFFFFF"/>
      <name val="Liberation Sans"/>
      <family val="2"/>
    </font>
    <font>
      <sz val="8"/>
      <color rgb="FF000000"/>
      <name val="Liberation Sans"/>
      <family val="2"/>
    </font>
    <font>
      <b/>
      <sz val="8"/>
      <color rgb="FFFFFFFF"/>
      <name val="Arial"/>
      <family val="2"/>
    </font>
    <font>
      <sz val="8"/>
      <color rgb="FFFFFFFF"/>
      <name val="Liberation Sans"/>
      <family val="2"/>
    </font>
    <font>
      <sz val="6"/>
      <color rgb="FFFFFFFF"/>
      <name val="Liberation Sans"/>
      <family val="2"/>
    </font>
    <font>
      <sz val="7"/>
      <color rgb="FFFFFFFF"/>
      <name val="Liberation Sans"/>
      <family val="2"/>
    </font>
    <font>
      <sz val="8"/>
      <color rgb="FF000000"/>
      <name val="Arial"/>
      <family val="2"/>
    </font>
    <font>
      <b/>
      <sz val="9"/>
      <color rgb="FF000000"/>
      <name val="Arial-BoldMT"/>
    </font>
    <font>
      <sz val="8"/>
      <name val="Liberation Sans"/>
      <family val="2"/>
    </font>
    <font>
      <sz val="8"/>
      <name val="Arial"/>
      <family val="2"/>
    </font>
    <font>
      <sz val="11"/>
      <name val="Liberation Sans"/>
      <family val="2"/>
    </font>
    <font>
      <b/>
      <sz val="14"/>
      <color rgb="FFFFFFFF"/>
      <name val="Arial"/>
      <family val="2"/>
    </font>
    <font>
      <sz val="14"/>
      <color rgb="FF000000"/>
      <name val="Liberation Sans"/>
      <family val="2"/>
    </font>
    <font>
      <b/>
      <sz val="8"/>
      <color rgb="FF000000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9D2235"/>
        <bgColor rgb="FF9D2235"/>
      </patternFill>
    </fill>
  </fills>
  <borders count="34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B2B2B2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 style="thin">
        <color rgb="FFC00000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BF0041"/>
      </bottom>
      <diagonal/>
    </border>
    <border>
      <left style="thin">
        <color rgb="FFBF0041"/>
      </left>
      <right style="thin">
        <color rgb="FFBF0041"/>
      </right>
      <top style="thin">
        <color rgb="FFBF0041"/>
      </top>
      <bottom style="thin">
        <color rgb="FFC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F0041"/>
      </left>
      <right style="thin">
        <color rgb="FFBF0041"/>
      </right>
      <top style="thin">
        <color rgb="FFBF0041"/>
      </top>
      <bottom/>
      <diagonal/>
    </border>
    <border>
      <left/>
      <right/>
      <top style="thin">
        <color rgb="FFC00000"/>
      </top>
      <bottom style="thin">
        <color rgb="FFC00000"/>
      </bottom>
      <diagonal/>
    </border>
    <border>
      <left/>
      <right style="thin">
        <color rgb="FFC00000"/>
      </right>
      <top style="thin">
        <color rgb="FFC00000"/>
      </top>
      <bottom style="thin">
        <color rgb="FFC00000"/>
      </bottom>
      <diagonal/>
    </border>
    <border>
      <left style="thin">
        <color rgb="FFB2B2B2"/>
      </left>
      <right style="thin">
        <color rgb="FFBF0041"/>
      </right>
      <top style="thin">
        <color rgb="FFB2B2B2"/>
      </top>
      <bottom/>
      <diagonal/>
    </border>
    <border>
      <left style="thin">
        <color rgb="FFC00000"/>
      </left>
      <right/>
      <top style="thin">
        <color rgb="FFC00000"/>
      </top>
      <bottom style="thin">
        <color rgb="FFC00000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/>
      <right style="thin">
        <color rgb="FFB2B2B2"/>
      </right>
      <top/>
      <bottom/>
      <diagonal/>
    </border>
    <border>
      <left/>
      <right/>
      <top/>
      <bottom style="thin">
        <color rgb="FFB2B2B2"/>
      </bottom>
      <diagonal/>
    </border>
    <border>
      <left style="thin">
        <color rgb="FFC00000"/>
      </left>
      <right/>
      <top style="thin">
        <color rgb="FFC00000"/>
      </top>
      <bottom/>
      <diagonal/>
    </border>
    <border>
      <left/>
      <right/>
      <top style="thin">
        <color rgb="FFC00000"/>
      </top>
      <bottom/>
      <diagonal/>
    </border>
    <border>
      <left/>
      <right style="thin">
        <color rgb="FFC00000"/>
      </right>
      <top style="thin">
        <color rgb="FFC00000"/>
      </top>
      <bottom/>
      <diagonal/>
    </border>
    <border>
      <left style="thin">
        <color rgb="FFC00000"/>
      </left>
      <right/>
      <top style="medium">
        <color rgb="FFC00000"/>
      </top>
      <bottom style="thin">
        <color rgb="FFC00000"/>
      </bottom>
      <diagonal/>
    </border>
    <border>
      <left/>
      <right/>
      <top style="medium">
        <color rgb="FFC00000"/>
      </top>
      <bottom style="thin">
        <color rgb="FFC00000"/>
      </bottom>
      <diagonal/>
    </border>
    <border>
      <left/>
      <right style="thin">
        <color rgb="FFC00000"/>
      </right>
      <top style="medium">
        <color rgb="FFC00000"/>
      </top>
      <bottom style="thin">
        <color rgb="FFC00000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medium">
        <color rgb="FFC00000"/>
      </bottom>
      <diagonal/>
    </border>
    <border>
      <left style="medium">
        <color rgb="FFC00000"/>
      </left>
      <right/>
      <top/>
      <bottom style="medium">
        <color rgb="FFC00000"/>
      </bottom>
      <diagonal/>
    </border>
    <border>
      <left/>
      <right style="medium">
        <color rgb="FFC00000"/>
      </right>
      <top/>
      <bottom style="medium">
        <color rgb="FFC00000"/>
      </bottom>
      <diagonal/>
    </border>
    <border>
      <left/>
      <right/>
      <top/>
      <bottom style="thin">
        <color rgb="FFC00000"/>
      </bottom>
      <diagonal/>
    </border>
    <border>
      <left style="thin">
        <color rgb="FFC00000"/>
      </left>
      <right/>
      <top/>
      <bottom/>
      <diagonal/>
    </border>
    <border>
      <left style="thin">
        <color rgb="FFC00000"/>
      </left>
      <right/>
      <top/>
      <bottom style="thin">
        <color rgb="FFC00000"/>
      </bottom>
      <diagonal/>
    </border>
    <border>
      <left/>
      <right style="thin">
        <color rgb="FFC00000"/>
      </right>
      <top/>
      <bottom style="thin">
        <color rgb="FFC00000"/>
      </bottom>
      <diagonal/>
    </border>
    <border>
      <left/>
      <right style="thin">
        <color rgb="FFC00000"/>
      </right>
      <top/>
      <bottom/>
      <diagonal/>
    </border>
  </borders>
  <cellStyleXfs count="18">
    <xf numFmtId="0" fontId="0" fillId="0" borderId="0"/>
    <xf numFmtId="0" fontId="12" fillId="8" borderId="0" applyNumberFormat="0" applyBorder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4" fillId="5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7" fillId="7" borderId="0" applyNumberFormat="0" applyBorder="0" applyProtection="0"/>
    <xf numFmtId="0" fontId="8" fillId="0" borderId="0" applyNumberFormat="0" applyBorder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11" fillId="0" borderId="0" applyNumberFormat="0" applyBorder="0" applyProtection="0"/>
    <xf numFmtId="0" fontId="13" fillId="8" borderId="2" applyNumberFormat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109">
    <xf numFmtId="0" fontId="0" fillId="0" borderId="0" xfId="0"/>
    <xf numFmtId="0" fontId="15" fillId="0" borderId="1" xfId="0" applyFont="1" applyBorder="1" applyAlignment="1">
      <alignment horizontal="center" vertical="center" textRotation="90"/>
    </xf>
    <xf numFmtId="0" fontId="15" fillId="0" borderId="1" xfId="0" applyFont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14" fontId="15" fillId="0" borderId="1" xfId="0" applyNumberFormat="1" applyFont="1" applyBorder="1" applyAlignment="1">
      <alignment horizontal="center" vertical="center" textRotation="90"/>
    </xf>
    <xf numFmtId="0" fontId="17" fillId="0" borderId="0" xfId="0" applyFont="1" applyAlignment="1">
      <alignment vertical="center"/>
    </xf>
    <xf numFmtId="0" fontId="18" fillId="0" borderId="0" xfId="0" applyFont="1"/>
    <xf numFmtId="0" fontId="19" fillId="0" borderId="0" xfId="0" applyFont="1" applyAlignment="1">
      <alignment horizontal="center" vertical="center"/>
    </xf>
    <xf numFmtId="0" fontId="24" fillId="0" borderId="0" xfId="0" applyFont="1"/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wrapText="1"/>
    </xf>
    <xf numFmtId="14" fontId="24" fillId="0" borderId="0" xfId="0" applyNumberFormat="1" applyFont="1"/>
    <xf numFmtId="0" fontId="24" fillId="0" borderId="0" xfId="0" applyFont="1" applyAlignment="1">
      <alignment horizontal="center"/>
    </xf>
    <xf numFmtId="0" fontId="25" fillId="0" borderId="0" xfId="0" applyFont="1"/>
    <xf numFmtId="0" fontId="27" fillId="0" borderId="0" xfId="0" applyFont="1" applyAlignment="1">
      <alignment wrapText="1"/>
    </xf>
    <xf numFmtId="0" fontId="28" fillId="0" borderId="0" xfId="0" applyFont="1" applyAlignment="1">
      <alignment wrapText="1"/>
    </xf>
    <xf numFmtId="0" fontId="20" fillId="9" borderId="8" xfId="0" applyFont="1" applyFill="1" applyBorder="1" applyAlignment="1">
      <alignment horizontal="center" vertical="center" textRotation="90" wrapText="1"/>
    </xf>
    <xf numFmtId="0" fontId="24" fillId="0" borderId="0" xfId="0" applyFont="1" applyAlignment="1">
      <alignment wrapText="1"/>
    </xf>
    <xf numFmtId="0" fontId="0" fillId="0" borderId="0" xfId="0" applyAlignment="1">
      <alignment wrapText="1"/>
    </xf>
    <xf numFmtId="164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14" fontId="27" fillId="0" borderId="10" xfId="0" applyNumberFormat="1" applyFont="1" applyBorder="1" applyAlignment="1">
      <alignment horizontal="center" vertical="center" wrapText="1"/>
    </xf>
    <xf numFmtId="49" fontId="27" fillId="0" borderId="10" xfId="0" applyNumberFormat="1" applyFont="1" applyBorder="1" applyAlignment="1">
      <alignment horizontal="center" vertical="center" wrapText="1"/>
    </xf>
    <xf numFmtId="164" fontId="27" fillId="0" borderId="11" xfId="0" applyNumberFormat="1" applyFont="1" applyBorder="1" applyAlignment="1">
      <alignment horizontal="center" vertical="center" wrapText="1" readingOrder="1"/>
    </xf>
    <xf numFmtId="0" fontId="26" fillId="0" borderId="13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164" fontId="15" fillId="0" borderId="0" xfId="0" applyNumberFormat="1" applyFont="1" applyAlignment="1">
      <alignment horizontal="center" vertical="center" textRotation="90" readingOrder="1"/>
    </xf>
    <xf numFmtId="0" fontId="15" fillId="0" borderId="0" xfId="0" applyFont="1" applyAlignment="1">
      <alignment horizontal="center" vertical="center" wrapText="1"/>
    </xf>
    <xf numFmtId="0" fontId="15" fillId="0" borderId="17" xfId="0" applyFont="1" applyBorder="1" applyAlignment="1">
      <alignment horizontal="center" vertical="center" textRotation="90"/>
    </xf>
    <xf numFmtId="0" fontId="16" fillId="0" borderId="18" xfId="0" applyFont="1" applyBorder="1"/>
    <xf numFmtId="164" fontId="15" fillId="0" borderId="18" xfId="0" applyNumberFormat="1" applyFont="1" applyBorder="1" applyAlignment="1">
      <alignment horizontal="center" vertical="center" readingOrder="1"/>
    </xf>
    <xf numFmtId="49" fontId="15" fillId="0" borderId="18" xfId="0" applyNumberFormat="1" applyFont="1" applyBorder="1" applyAlignment="1">
      <alignment horizontal="center" vertical="center" textRotation="90" wrapText="1"/>
    </xf>
    <xf numFmtId="164" fontId="15" fillId="0" borderId="18" xfId="0" applyNumberFormat="1" applyFont="1" applyBorder="1" applyAlignment="1">
      <alignment horizontal="center" vertical="center" textRotation="90" readingOrder="1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Border="1" applyAlignment="1">
      <alignment horizontal="center" vertical="center" textRotation="90"/>
    </xf>
    <xf numFmtId="0" fontId="15" fillId="0" borderId="18" xfId="0" applyFont="1" applyBorder="1" applyAlignment="1">
      <alignment horizontal="center" vertical="center"/>
    </xf>
    <xf numFmtId="0" fontId="15" fillId="0" borderId="16" xfId="0" applyFont="1" applyBorder="1" applyAlignment="1">
      <alignment vertical="center" wrapText="1"/>
    </xf>
    <xf numFmtId="2" fontId="15" fillId="0" borderId="18" xfId="0" applyNumberFormat="1" applyFont="1" applyBorder="1" applyAlignment="1">
      <alignment horizontal="center" vertical="center" readingOrder="1"/>
    </xf>
    <xf numFmtId="2" fontId="24" fillId="0" borderId="0" xfId="0" applyNumberFormat="1" applyFont="1"/>
    <xf numFmtId="0" fontId="26" fillId="0" borderId="19" xfId="0" applyFont="1" applyBorder="1" applyAlignment="1">
      <alignment horizontal="center" vertical="center" wrapText="1"/>
    </xf>
    <xf numFmtId="164" fontId="27" fillId="0" borderId="20" xfId="0" applyNumberFormat="1" applyFont="1" applyBorder="1" applyAlignment="1">
      <alignment horizontal="center" vertical="center" wrapText="1" readingOrder="1"/>
    </xf>
    <xf numFmtId="49" fontId="27" fillId="0" borderId="20" xfId="0" applyNumberFormat="1" applyFont="1" applyBorder="1" applyAlignment="1">
      <alignment horizontal="center" vertical="center" wrapText="1"/>
    </xf>
    <xf numFmtId="0" fontId="27" fillId="0" borderId="20" xfId="0" applyFont="1" applyBorder="1" applyAlignment="1">
      <alignment horizontal="center" vertical="center" wrapText="1"/>
    </xf>
    <xf numFmtId="14" fontId="27" fillId="0" borderId="20" xfId="0" applyNumberFormat="1" applyFont="1" applyBorder="1" applyAlignment="1">
      <alignment horizontal="center" vertical="center" wrapText="1"/>
    </xf>
    <xf numFmtId="4" fontId="27" fillId="0" borderId="20" xfId="0" applyNumberFormat="1" applyFont="1" applyBorder="1" applyAlignment="1">
      <alignment horizontal="center" vertical="center" wrapText="1"/>
    </xf>
    <xf numFmtId="164" fontId="27" fillId="0" borderId="21" xfId="0" applyNumberFormat="1" applyFont="1" applyBorder="1" applyAlignment="1">
      <alignment horizontal="center" vertical="center" wrapText="1" readingOrder="1"/>
    </xf>
    <xf numFmtId="0" fontId="26" fillId="0" borderId="22" xfId="0" applyFont="1" applyBorder="1" applyAlignment="1">
      <alignment horizontal="center" vertical="center" wrapText="1"/>
    </xf>
    <xf numFmtId="164" fontId="27" fillId="0" borderId="23" xfId="0" applyNumberFormat="1" applyFont="1" applyBorder="1" applyAlignment="1">
      <alignment horizontal="center" vertical="center" wrapText="1" readingOrder="1"/>
    </xf>
    <xf numFmtId="49" fontId="27" fillId="0" borderId="23" xfId="0" applyNumberFormat="1" applyFont="1" applyBorder="1" applyAlignment="1">
      <alignment horizontal="center" vertical="center" wrapText="1"/>
    </xf>
    <xf numFmtId="0" fontId="27" fillId="0" borderId="23" xfId="0" applyFont="1" applyBorder="1" applyAlignment="1">
      <alignment horizontal="center" vertical="center" wrapText="1"/>
    </xf>
    <xf numFmtId="14" fontId="27" fillId="0" borderId="23" xfId="0" applyNumberFormat="1" applyFont="1" applyBorder="1" applyAlignment="1">
      <alignment horizontal="center" vertical="center" wrapText="1"/>
    </xf>
    <xf numFmtId="4" fontId="27" fillId="0" borderId="23" xfId="0" applyNumberFormat="1" applyFont="1" applyBorder="1" applyAlignment="1">
      <alignment horizontal="center" vertical="center" wrapText="1"/>
    </xf>
    <xf numFmtId="164" fontId="27" fillId="0" borderId="24" xfId="0" applyNumberFormat="1" applyFont="1" applyBorder="1" applyAlignment="1">
      <alignment horizontal="center" vertical="center" wrapText="1" readingOrder="1"/>
    </xf>
    <xf numFmtId="0" fontId="26" fillId="0" borderId="0" xfId="0" applyFont="1" applyAlignment="1">
      <alignment horizontal="center" vertical="center" wrapText="1"/>
    </xf>
    <xf numFmtId="164" fontId="27" fillId="0" borderId="0" xfId="0" applyNumberFormat="1" applyFont="1" applyAlignment="1">
      <alignment horizontal="center" vertical="center" wrapText="1" readingOrder="1"/>
    </xf>
    <xf numFmtId="49" fontId="27" fillId="0" borderId="0" xfId="0" applyNumberFormat="1" applyFont="1" applyAlignment="1">
      <alignment horizontal="center" vertical="center" wrapText="1"/>
    </xf>
    <xf numFmtId="0" fontId="27" fillId="0" borderId="0" xfId="0" applyFont="1" applyAlignment="1">
      <alignment horizontal="center" vertical="center" wrapText="1"/>
    </xf>
    <xf numFmtId="14" fontId="27" fillId="0" borderId="0" xfId="0" applyNumberFormat="1" applyFont="1" applyAlignment="1">
      <alignment horizontal="center" vertical="center" wrapText="1"/>
    </xf>
    <xf numFmtId="4" fontId="27" fillId="0" borderId="0" xfId="0" applyNumberFormat="1" applyFont="1" applyAlignment="1">
      <alignment horizontal="center" vertical="center" wrapText="1"/>
    </xf>
    <xf numFmtId="0" fontId="27" fillId="0" borderId="25" xfId="0" applyFont="1" applyBorder="1" applyAlignment="1">
      <alignment wrapText="1"/>
    </xf>
    <xf numFmtId="0" fontId="28" fillId="0" borderId="25" xfId="0" applyFont="1" applyBorder="1" applyAlignment="1">
      <alignment wrapText="1"/>
    </xf>
    <xf numFmtId="0" fontId="24" fillId="0" borderId="29" xfId="0" applyFont="1" applyBorder="1"/>
    <xf numFmtId="0" fontId="27" fillId="0" borderId="30" xfId="0" applyFont="1" applyBorder="1" applyAlignment="1">
      <alignment wrapText="1"/>
    </xf>
    <xf numFmtId="49" fontId="27" fillId="0" borderId="26" xfId="0" applyNumberFormat="1" applyFont="1" applyBorder="1" applyAlignment="1">
      <alignment horizontal="center" vertical="center" wrapText="1"/>
    </xf>
    <xf numFmtId="0" fontId="27" fillId="0" borderId="26" xfId="0" applyFont="1" applyBorder="1" applyAlignment="1">
      <alignment horizontal="center" vertical="center" wrapText="1"/>
    </xf>
    <xf numFmtId="164" fontId="27" fillId="0" borderId="26" xfId="0" applyNumberFormat="1" applyFont="1" applyBorder="1" applyAlignment="1">
      <alignment horizontal="center" vertical="center" wrapText="1" readingOrder="1"/>
    </xf>
    <xf numFmtId="164" fontId="27" fillId="0" borderId="13" xfId="0" applyNumberFormat="1" applyFont="1" applyBorder="1" applyAlignment="1">
      <alignment horizontal="center" vertical="center" wrapText="1" readingOrder="1"/>
    </xf>
    <xf numFmtId="0" fontId="26" fillId="0" borderId="27" xfId="0" applyFont="1" applyBorder="1" applyAlignment="1">
      <alignment horizontal="center" vertical="center" wrapText="1"/>
    </xf>
    <xf numFmtId="14" fontId="27" fillId="0" borderId="26" xfId="0" applyNumberFormat="1" applyFont="1" applyBorder="1" applyAlignment="1">
      <alignment horizontal="center" vertical="center" wrapText="1"/>
    </xf>
    <xf numFmtId="4" fontId="27" fillId="0" borderId="26" xfId="0" applyNumberFormat="1" applyFont="1" applyBorder="1" applyAlignment="1">
      <alignment horizontal="center" vertical="center" wrapText="1"/>
    </xf>
    <xf numFmtId="164" fontId="27" fillId="0" borderId="28" xfId="0" applyNumberFormat="1" applyFont="1" applyBorder="1" applyAlignment="1">
      <alignment horizontal="center" vertical="center" wrapText="1" readingOrder="1"/>
    </xf>
    <xf numFmtId="49" fontId="27" fillId="0" borderId="29" xfId="0" applyNumberFormat="1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164" fontId="27" fillId="0" borderId="29" xfId="0" applyNumberFormat="1" applyFont="1" applyBorder="1" applyAlignment="1">
      <alignment horizontal="center" vertical="center" wrapText="1" readingOrder="1"/>
    </xf>
    <xf numFmtId="164" fontId="27" fillId="0" borderId="33" xfId="0" applyNumberFormat="1" applyFont="1" applyBorder="1" applyAlignment="1">
      <alignment horizontal="center" vertical="center" wrapText="1" readingOrder="1"/>
    </xf>
    <xf numFmtId="0" fontId="19" fillId="0" borderId="31" xfId="0" applyFont="1" applyBorder="1" applyAlignment="1">
      <alignment horizontal="center" vertical="center"/>
    </xf>
    <xf numFmtId="2" fontId="24" fillId="0" borderId="29" xfId="0" applyNumberFormat="1" applyFont="1" applyBorder="1"/>
    <xf numFmtId="14" fontId="24" fillId="0" borderId="29" xfId="0" applyNumberFormat="1" applyFont="1" applyBorder="1"/>
    <xf numFmtId="0" fontId="24" fillId="0" borderId="29" xfId="0" applyFont="1" applyBorder="1" applyAlignment="1">
      <alignment horizontal="center"/>
    </xf>
    <xf numFmtId="4" fontId="31" fillId="0" borderId="29" xfId="0" applyNumberFormat="1" applyFont="1" applyBorder="1" applyAlignment="1">
      <alignment horizontal="center"/>
    </xf>
    <xf numFmtId="0" fontId="25" fillId="0" borderId="29" xfId="0" applyFont="1" applyBorder="1"/>
    <xf numFmtId="0" fontId="24" fillId="0" borderId="32" xfId="0" applyFont="1" applyBorder="1"/>
    <xf numFmtId="0" fontId="26" fillId="0" borderId="31" xfId="0" applyFont="1" applyBorder="1" applyAlignment="1">
      <alignment horizontal="center" vertical="center" wrapText="1"/>
    </xf>
    <xf numFmtId="14" fontId="27" fillId="0" borderId="29" xfId="0" applyNumberFormat="1" applyFont="1" applyBorder="1" applyAlignment="1">
      <alignment horizontal="center" vertical="center" wrapText="1"/>
    </xf>
    <xf numFmtId="4" fontId="27" fillId="0" borderId="29" xfId="0" applyNumberFormat="1" applyFont="1" applyBorder="1" applyAlignment="1">
      <alignment horizontal="center" vertical="center" wrapText="1"/>
    </xf>
    <xf numFmtId="164" fontId="27" fillId="0" borderId="32" xfId="0" applyNumberFormat="1" applyFont="1" applyBorder="1" applyAlignment="1">
      <alignment horizontal="center" vertical="center" wrapText="1" readingOrder="1"/>
    </xf>
    <xf numFmtId="2" fontId="20" fillId="9" borderId="4" xfId="0" applyNumberFormat="1" applyFont="1" applyFill="1" applyBorder="1" applyAlignment="1">
      <alignment horizontal="center" vertical="center" textRotation="90" wrapText="1"/>
    </xf>
    <xf numFmtId="2" fontId="20" fillId="9" borderId="8" xfId="0" applyNumberFormat="1" applyFont="1" applyFill="1" applyBorder="1" applyAlignment="1">
      <alignment horizontal="center" vertical="center" textRotation="90" wrapText="1"/>
    </xf>
    <xf numFmtId="164" fontId="20" fillId="9" borderId="4" xfId="0" applyNumberFormat="1" applyFont="1" applyFill="1" applyBorder="1" applyAlignment="1">
      <alignment horizontal="center" vertical="center" wrapText="1" readingOrder="1"/>
    </xf>
    <xf numFmtId="164" fontId="20" fillId="9" borderId="8" xfId="0" applyNumberFormat="1" applyFont="1" applyFill="1" applyBorder="1" applyAlignment="1">
      <alignment horizontal="center" vertical="center" wrapText="1" readingOrder="1"/>
    </xf>
    <xf numFmtId="164" fontId="21" fillId="9" borderId="4" xfId="0" applyNumberFormat="1" applyFont="1" applyFill="1" applyBorder="1" applyAlignment="1">
      <alignment horizontal="center" vertical="center" textRotation="90" wrapText="1" readingOrder="1"/>
    </xf>
    <xf numFmtId="164" fontId="20" fillId="9" borderId="8" xfId="0" applyNumberFormat="1" applyFont="1" applyFill="1" applyBorder="1" applyAlignment="1">
      <alignment horizontal="center" vertical="center" textRotation="90" wrapText="1" readingOrder="1"/>
    </xf>
    <xf numFmtId="0" fontId="0" fillId="0" borderId="0" xfId="0"/>
    <xf numFmtId="49" fontId="20" fillId="9" borderId="4" xfId="0" applyNumberFormat="1" applyFont="1" applyFill="1" applyBorder="1" applyAlignment="1">
      <alignment horizontal="center" vertical="center" textRotation="90" wrapText="1"/>
    </xf>
    <xf numFmtId="49" fontId="20" fillId="9" borderId="8" xfId="0" applyNumberFormat="1" applyFont="1" applyFill="1" applyBorder="1" applyAlignment="1">
      <alignment horizontal="center" vertical="center" textRotation="90" wrapText="1"/>
    </xf>
    <xf numFmtId="0" fontId="29" fillId="9" borderId="3" xfId="0" applyFont="1" applyFill="1" applyBorder="1" applyAlignment="1">
      <alignment horizontal="center" vertical="center" wrapText="1"/>
    </xf>
    <xf numFmtId="164" fontId="20" fillId="9" borderId="4" xfId="0" applyNumberFormat="1" applyFont="1" applyFill="1" applyBorder="1" applyAlignment="1">
      <alignment horizontal="center" vertical="center" textRotation="90" wrapText="1" readingOrder="1"/>
    </xf>
    <xf numFmtId="0" fontId="20" fillId="9" borderId="7" xfId="0" applyFont="1" applyFill="1" applyBorder="1" applyAlignment="1">
      <alignment horizontal="center" vertical="center" textRotation="90" wrapText="1"/>
    </xf>
    <xf numFmtId="0" fontId="20" fillId="9" borderId="9" xfId="0" applyFont="1" applyFill="1" applyBorder="1" applyAlignment="1">
      <alignment horizontal="center" vertical="center" textRotation="90" wrapText="1"/>
    </xf>
    <xf numFmtId="0" fontId="20" fillId="9" borderId="6" xfId="0" applyFont="1" applyFill="1" applyBorder="1" applyAlignment="1">
      <alignment horizontal="center" vertical="center" wrapText="1"/>
    </xf>
    <xf numFmtId="0" fontId="20" fillId="9" borderId="15" xfId="0" applyFont="1" applyFill="1" applyBorder="1" applyAlignment="1">
      <alignment horizontal="center" vertical="center" wrapText="1"/>
    </xf>
    <xf numFmtId="0" fontId="20" fillId="9" borderId="14" xfId="0" applyFont="1" applyFill="1" applyBorder="1" applyAlignment="1">
      <alignment horizontal="center" vertical="center" wrapText="1"/>
    </xf>
    <xf numFmtId="164" fontId="20" fillId="9" borderId="7" xfId="0" applyNumberFormat="1" applyFont="1" applyFill="1" applyBorder="1" applyAlignment="1">
      <alignment horizontal="center" vertical="center" wrapText="1" readingOrder="1"/>
    </xf>
    <xf numFmtId="164" fontId="20" fillId="9" borderId="9" xfId="0" applyNumberFormat="1" applyFont="1" applyFill="1" applyBorder="1" applyAlignment="1">
      <alignment horizontal="center" vertical="center" wrapText="1" readingOrder="1"/>
    </xf>
    <xf numFmtId="14" fontId="20" fillId="9" borderId="5" xfId="0" applyNumberFormat="1" applyFont="1" applyFill="1" applyBorder="1" applyAlignment="1">
      <alignment horizontal="center" vertical="center" textRotation="90" wrapText="1"/>
    </xf>
    <xf numFmtId="14" fontId="20" fillId="9" borderId="12" xfId="0" applyNumberFormat="1" applyFont="1" applyFill="1" applyBorder="1" applyAlignment="1">
      <alignment horizontal="center" vertical="center" textRotation="90" wrapText="1"/>
    </xf>
    <xf numFmtId="2" fontId="27" fillId="0" borderId="10" xfId="0" applyNumberFormat="1" applyFont="1" applyBorder="1" applyAlignment="1">
      <alignment horizontal="center" vertical="center" wrapText="1" readingOrder="1"/>
    </xf>
    <xf numFmtId="4" fontId="27" fillId="0" borderId="10" xfId="0" applyNumberFormat="1" applyFont="1" applyBorder="1" applyAlignment="1">
      <alignment horizontal="center" vertical="center" wrapText="1" readingOrder="1"/>
    </xf>
  </cellXfs>
  <cellStyles count="18">
    <cellStyle name="Accent" xfId="2" xr:uid="{00000000-0005-0000-0000-000000000000}"/>
    <cellStyle name="Accent 1" xfId="3" xr:uid="{00000000-0005-0000-0000-000001000000}"/>
    <cellStyle name="Accent 2" xfId="4" xr:uid="{00000000-0005-0000-0000-000002000000}"/>
    <cellStyle name="Accent 3" xfId="5" xr:uid="{00000000-0005-0000-0000-000003000000}"/>
    <cellStyle name="Bad" xfId="6" xr:uid="{00000000-0005-0000-0000-000004000000}"/>
    <cellStyle name="Error" xfId="7" xr:uid="{00000000-0005-0000-0000-000005000000}"/>
    <cellStyle name="Footnote" xfId="8" xr:uid="{00000000-0005-0000-0000-000006000000}"/>
    <cellStyle name="Good" xfId="9" xr:uid="{00000000-0005-0000-0000-000007000000}"/>
    <cellStyle name="Heading (user)" xfId="10" xr:uid="{00000000-0005-0000-0000-000008000000}"/>
    <cellStyle name="Heading 1" xfId="11" xr:uid="{00000000-0005-0000-0000-000009000000}"/>
    <cellStyle name="Heading 2" xfId="12" xr:uid="{00000000-0005-0000-0000-00000A000000}"/>
    <cellStyle name="Hyperlink" xfId="13" xr:uid="{00000000-0005-0000-0000-00000B000000}"/>
    <cellStyle name="Neutral" xfId="1" builtinId="28" customBuiltin="1"/>
    <cellStyle name="Normal" xfId="0" builtinId="0" customBuiltin="1"/>
    <cellStyle name="Note" xfId="14" xr:uid="{00000000-0005-0000-0000-00000E000000}"/>
    <cellStyle name="Status" xfId="15" xr:uid="{00000000-0005-0000-0000-00000F000000}"/>
    <cellStyle name="Text" xfId="16" xr:uid="{00000000-0005-0000-0000-000010000000}"/>
    <cellStyle name="Warning" xfId="17" xr:uid="{00000000-0005-0000-0000-00001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441362</xdr:colOff>
      <xdr:row>0</xdr:row>
      <xdr:rowOff>224747</xdr:rowOff>
    </xdr:from>
    <xdr:ext cx="6912226" cy="1016713"/>
    <xdr:pic>
      <xdr:nvPicPr>
        <xdr:cNvPr id="2" name="Imagen 1">
          <a:extLst>
            <a:ext uri="{FF2B5EF4-FFF2-40B4-BE49-F238E27FC236}">
              <a16:creationId xmlns:a16="http://schemas.microsoft.com/office/drawing/2014/main" id="{A34E2198-6730-433F-B089-BAFE63B6F31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676811" y="224747"/>
          <a:ext cx="6912226" cy="1016713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BH45"/>
  <sheetViews>
    <sheetView tabSelected="1" topLeftCell="A35" zoomScale="90" zoomScaleNormal="90" workbookViewId="0">
      <selection activeCell="S46" sqref="S46"/>
    </sheetView>
  </sheetViews>
  <sheetFormatPr baseColWidth="10" defaultRowHeight="14.25"/>
  <cols>
    <col min="1" max="1" width="3.125" style="7" customWidth="1"/>
    <col min="2" max="2" width="14.75" style="8" customWidth="1"/>
    <col min="3" max="3" width="7.75" style="8" customWidth="1"/>
    <col min="4" max="4" width="5" style="39" customWidth="1"/>
    <col min="5" max="5" width="25.5" style="8" customWidth="1"/>
    <col min="6" max="6" width="10.625" style="8" customWidth="1"/>
    <col min="7" max="7" width="7.875" style="8" customWidth="1"/>
    <col min="8" max="8" width="5.75" style="8" customWidth="1"/>
    <col min="9" max="9" width="5.25" style="8" customWidth="1"/>
    <col min="10" max="10" width="11" style="11" customWidth="1"/>
    <col min="11" max="11" width="10.875" style="12" customWidth="1"/>
    <col min="12" max="12" width="13" style="12" customWidth="1"/>
    <col min="13" max="13" width="10.25" style="12" customWidth="1"/>
    <col min="14" max="14" width="10.25" style="8" customWidth="1"/>
    <col min="15" max="15" width="13.5" style="12" customWidth="1"/>
    <col min="16" max="16" width="18.875" style="8" customWidth="1"/>
    <col min="17" max="17" width="9.875" style="8" customWidth="1"/>
    <col min="18" max="18" width="10.625" style="8" customWidth="1"/>
    <col min="19" max="19" width="12" style="8" customWidth="1"/>
    <col min="20" max="20" width="29.125" style="8" customWidth="1"/>
    <col min="21" max="22" width="6.875" style="8" customWidth="1"/>
    <col min="23" max="59" width="10.625" style="8" customWidth="1"/>
    <col min="60" max="1018" width="10.625" customWidth="1"/>
    <col min="1019" max="1019" width="11" customWidth="1"/>
  </cols>
  <sheetData>
    <row r="1" spans="1:60" ht="111" customHeight="1">
      <c r="A1" s="26"/>
      <c r="B1"/>
      <c r="C1" s="93"/>
      <c r="D1" s="93"/>
      <c r="E1" s="93"/>
      <c r="F1" s="27"/>
      <c r="G1" s="27"/>
      <c r="H1" s="28"/>
      <c r="I1" s="28"/>
      <c r="J1" s="28"/>
      <c r="K1" s="29"/>
      <c r="L1" s="96" t="s">
        <v>244</v>
      </c>
      <c r="M1" s="96"/>
      <c r="N1" s="96"/>
      <c r="O1" s="96"/>
      <c r="P1" s="96"/>
      <c r="Q1" s="96"/>
      <c r="R1" s="96"/>
      <c r="S1" s="96"/>
      <c r="T1" s="96"/>
      <c r="U1" s="96"/>
      <c r="V1" s="96"/>
      <c r="W1" s="96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</row>
    <row r="2" spans="1:60" s="6" customFormat="1" ht="20.25" customHeight="1">
      <c r="A2" s="30"/>
      <c r="B2" s="31"/>
      <c r="C2" s="32"/>
      <c r="D2" s="38"/>
      <c r="E2" s="33"/>
      <c r="F2" s="33"/>
      <c r="G2" s="34"/>
      <c r="H2" s="34"/>
      <c r="I2" s="35"/>
      <c r="J2" s="36"/>
      <c r="K2" s="37"/>
      <c r="L2" s="3"/>
      <c r="M2" s="1"/>
      <c r="N2" s="2"/>
      <c r="O2" s="4"/>
      <c r="P2" s="1"/>
      <c r="Q2" s="2"/>
      <c r="R2" s="5"/>
    </row>
    <row r="3" spans="1:60" s="18" customFormat="1" ht="49.5" customHeight="1">
      <c r="A3" s="89"/>
      <c r="B3" s="89" t="s">
        <v>0</v>
      </c>
      <c r="C3" s="94" t="s">
        <v>1</v>
      </c>
      <c r="D3" s="87" t="s">
        <v>2</v>
      </c>
      <c r="E3" s="89" t="s">
        <v>3</v>
      </c>
      <c r="F3" s="91" t="s">
        <v>82</v>
      </c>
      <c r="G3" s="97" t="s">
        <v>4</v>
      </c>
      <c r="H3" s="101" t="s">
        <v>5</v>
      </c>
      <c r="I3" s="102"/>
      <c r="J3" s="105" t="s">
        <v>6</v>
      </c>
      <c r="K3" s="105" t="s">
        <v>22</v>
      </c>
      <c r="L3" s="100" t="s">
        <v>7</v>
      </c>
      <c r="M3" s="100"/>
      <c r="N3" s="100"/>
      <c r="O3" s="100" t="s">
        <v>8</v>
      </c>
      <c r="P3" s="100"/>
      <c r="Q3" s="98" t="s">
        <v>9</v>
      </c>
      <c r="R3" s="100" t="s">
        <v>10</v>
      </c>
      <c r="S3" s="100"/>
      <c r="T3" s="103" t="s">
        <v>11</v>
      </c>
      <c r="U3" s="17"/>
      <c r="V3" s="17"/>
      <c r="W3" s="17"/>
      <c r="X3" s="17"/>
      <c r="Y3" s="17"/>
      <c r="Z3" s="17"/>
      <c r="AA3" s="17"/>
      <c r="AB3" s="17"/>
      <c r="AC3" s="17"/>
      <c r="AD3" s="17"/>
      <c r="AE3" s="17"/>
      <c r="AF3" s="17"/>
      <c r="AG3" s="17"/>
      <c r="AH3" s="17"/>
      <c r="AI3" s="17"/>
      <c r="AJ3" s="17"/>
      <c r="AK3" s="17"/>
      <c r="AL3" s="17"/>
      <c r="AM3" s="17"/>
      <c r="AN3" s="17"/>
      <c r="AO3" s="17"/>
      <c r="AP3" s="17"/>
      <c r="AQ3" s="17"/>
      <c r="AR3" s="17"/>
      <c r="AS3" s="17"/>
      <c r="AT3" s="17"/>
      <c r="AU3" s="17"/>
      <c r="AV3" s="17"/>
      <c r="AW3" s="17"/>
      <c r="AX3" s="17"/>
      <c r="AY3" s="17"/>
      <c r="AZ3" s="17"/>
      <c r="BA3" s="17"/>
      <c r="BB3" s="17"/>
      <c r="BC3" s="17"/>
      <c r="BD3" s="17"/>
      <c r="BE3" s="17"/>
      <c r="BF3" s="17"/>
      <c r="BG3" s="17"/>
      <c r="BH3" s="17"/>
    </row>
    <row r="4" spans="1:60" s="18" customFormat="1" ht="63.75" customHeight="1">
      <c r="A4" s="90"/>
      <c r="B4" s="90"/>
      <c r="C4" s="95"/>
      <c r="D4" s="88"/>
      <c r="E4" s="90"/>
      <c r="F4" s="92"/>
      <c r="G4" s="92"/>
      <c r="H4" s="16" t="s">
        <v>13</v>
      </c>
      <c r="I4" s="16" t="s">
        <v>14</v>
      </c>
      <c r="J4" s="106"/>
      <c r="K4" s="106"/>
      <c r="L4" s="9" t="s">
        <v>15</v>
      </c>
      <c r="M4" s="10" t="s">
        <v>12</v>
      </c>
      <c r="N4" s="9" t="s">
        <v>16</v>
      </c>
      <c r="O4" s="10" t="s">
        <v>17</v>
      </c>
      <c r="P4" s="10" t="s">
        <v>18</v>
      </c>
      <c r="Q4" s="99"/>
      <c r="R4" s="10" t="str">
        <f t="shared" ref="R4" si="0">O4</f>
        <v>NIF/CIF</v>
      </c>
      <c r="S4" s="10" t="s">
        <v>19</v>
      </c>
      <c r="T4" s="104"/>
      <c r="U4" s="17"/>
      <c r="V4" s="17"/>
      <c r="W4" s="17"/>
      <c r="X4" s="17"/>
      <c r="Y4" s="17"/>
      <c r="Z4" s="17"/>
      <c r="AA4" s="17"/>
      <c r="AB4" s="17"/>
      <c r="AC4" s="17"/>
      <c r="AD4" s="17"/>
      <c r="AE4" s="17"/>
      <c r="AF4" s="17"/>
      <c r="AG4" s="17"/>
      <c r="AH4" s="17"/>
      <c r="AI4" s="17"/>
      <c r="AJ4" s="17"/>
      <c r="AK4" s="17"/>
      <c r="AL4" s="17"/>
      <c r="AM4" s="17"/>
      <c r="AN4" s="17"/>
      <c r="AO4" s="17"/>
      <c r="AP4" s="17"/>
      <c r="AQ4" s="17"/>
      <c r="AR4" s="17"/>
      <c r="AS4" s="17"/>
      <c r="AT4" s="17"/>
      <c r="AU4" s="17"/>
      <c r="AV4" s="17"/>
      <c r="AW4" s="17"/>
      <c r="AX4" s="17"/>
      <c r="AY4" s="17"/>
      <c r="AZ4" s="17"/>
      <c r="BA4" s="17"/>
      <c r="BB4" s="17"/>
      <c r="BC4" s="17"/>
      <c r="BD4" s="17"/>
      <c r="BE4" s="17"/>
      <c r="BF4" s="17"/>
      <c r="BG4" s="17"/>
      <c r="BH4" s="17"/>
    </row>
    <row r="5" spans="1:60" s="15" customFormat="1" ht="57.75" customHeight="1">
      <c r="A5" s="25">
        <v>1</v>
      </c>
      <c r="B5" s="19" t="s">
        <v>83</v>
      </c>
      <c r="C5" s="23" t="s">
        <v>21</v>
      </c>
      <c r="D5" s="21">
        <v>2</v>
      </c>
      <c r="E5" s="19" t="s">
        <v>29</v>
      </c>
      <c r="F5" s="19" t="s">
        <v>27</v>
      </c>
      <c r="G5" s="19" t="s">
        <v>28</v>
      </c>
      <c r="H5" s="21">
        <v>1</v>
      </c>
      <c r="I5" s="21">
        <v>1</v>
      </c>
      <c r="J5" s="22">
        <v>45293</v>
      </c>
      <c r="K5" s="23" t="s">
        <v>38</v>
      </c>
      <c r="L5" s="20">
        <v>209</v>
      </c>
      <c r="M5" s="20">
        <v>43.89</v>
      </c>
      <c r="N5" s="20">
        <v>252.89</v>
      </c>
      <c r="O5" s="21" t="s">
        <v>30</v>
      </c>
      <c r="P5" s="21" t="s">
        <v>31</v>
      </c>
      <c r="Q5" s="22">
        <v>45306</v>
      </c>
      <c r="R5" s="21" t="s">
        <v>30</v>
      </c>
      <c r="S5" s="20">
        <v>209</v>
      </c>
      <c r="T5" s="24" t="s">
        <v>32</v>
      </c>
      <c r="U5" s="14"/>
      <c r="V5" s="14"/>
      <c r="W5" s="14"/>
      <c r="X5" s="14"/>
      <c r="Y5" s="14"/>
      <c r="Z5" s="14"/>
      <c r="AA5" s="14"/>
      <c r="AB5" s="14"/>
      <c r="AC5" s="14"/>
      <c r="AD5" s="14"/>
      <c r="AE5" s="14"/>
      <c r="AF5" s="14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  <c r="AR5" s="14"/>
      <c r="AS5" s="14"/>
      <c r="AT5" s="14"/>
      <c r="AU5" s="14"/>
      <c r="AV5" s="14"/>
      <c r="AW5" s="14"/>
      <c r="AX5" s="14"/>
      <c r="AY5" s="14"/>
      <c r="AZ5" s="14"/>
      <c r="BA5" s="14"/>
      <c r="BB5" s="14"/>
      <c r="BC5" s="14"/>
      <c r="BD5" s="14"/>
      <c r="BE5" s="14"/>
      <c r="BF5" s="14"/>
      <c r="BG5" s="14"/>
      <c r="BH5" s="14"/>
    </row>
    <row r="6" spans="1:60" s="15" customFormat="1" ht="57.75" customHeight="1">
      <c r="A6" s="25">
        <v>2</v>
      </c>
      <c r="B6" s="19" t="s">
        <v>84</v>
      </c>
      <c r="C6" s="23" t="s">
        <v>33</v>
      </c>
      <c r="D6" s="21">
        <v>2</v>
      </c>
      <c r="E6" s="19" t="s">
        <v>34</v>
      </c>
      <c r="F6" s="19" t="s">
        <v>20</v>
      </c>
      <c r="G6" s="19" t="s">
        <v>39</v>
      </c>
      <c r="H6" s="21">
        <v>1</v>
      </c>
      <c r="I6" s="21">
        <v>1</v>
      </c>
      <c r="J6" s="22">
        <v>45295</v>
      </c>
      <c r="K6" s="23" t="s">
        <v>40</v>
      </c>
      <c r="L6" s="20">
        <v>534.62</v>
      </c>
      <c r="M6" s="20">
        <v>22.38</v>
      </c>
      <c r="N6" s="20">
        <v>557</v>
      </c>
      <c r="O6" s="21" t="s">
        <v>23</v>
      </c>
      <c r="P6" s="21" t="s">
        <v>24</v>
      </c>
      <c r="Q6" s="22">
        <v>45657</v>
      </c>
      <c r="R6" s="21" t="s">
        <v>23</v>
      </c>
      <c r="S6" s="20"/>
      <c r="T6" s="24" t="s">
        <v>35</v>
      </c>
      <c r="U6" s="14"/>
      <c r="V6" s="14"/>
      <c r="W6" s="14"/>
      <c r="X6" s="14"/>
      <c r="Y6" s="14"/>
      <c r="Z6" s="14"/>
      <c r="AA6" s="14"/>
      <c r="AB6" s="14"/>
      <c r="AC6" s="14"/>
      <c r="AD6" s="14"/>
      <c r="AE6" s="14"/>
      <c r="AF6" s="14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  <c r="AR6" s="14"/>
      <c r="AS6" s="14"/>
      <c r="AT6" s="14"/>
      <c r="AU6" s="14"/>
      <c r="AV6" s="14"/>
      <c r="AW6" s="14"/>
      <c r="AX6" s="14"/>
      <c r="AY6" s="14"/>
      <c r="AZ6" s="14"/>
      <c r="BA6" s="14"/>
      <c r="BB6" s="14"/>
      <c r="BC6" s="14"/>
      <c r="BD6" s="14"/>
      <c r="BE6" s="14"/>
      <c r="BF6" s="14"/>
      <c r="BG6" s="14"/>
      <c r="BH6" s="14"/>
    </row>
    <row r="7" spans="1:60" s="15" customFormat="1" ht="48.75" customHeight="1">
      <c r="A7" s="25">
        <v>3</v>
      </c>
      <c r="B7" s="19" t="s">
        <v>85</v>
      </c>
      <c r="C7" s="23" t="s">
        <v>33</v>
      </c>
      <c r="D7" s="21">
        <v>2</v>
      </c>
      <c r="E7" s="19" t="s">
        <v>36</v>
      </c>
      <c r="F7" s="23" t="s">
        <v>20</v>
      </c>
      <c r="G7" s="23" t="s">
        <v>39</v>
      </c>
      <c r="H7" s="21">
        <v>1</v>
      </c>
      <c r="I7" s="21">
        <v>1</v>
      </c>
      <c r="J7" s="22">
        <v>45295</v>
      </c>
      <c r="K7" s="23" t="s">
        <v>41</v>
      </c>
      <c r="L7" s="20">
        <v>558.54</v>
      </c>
      <c r="M7" s="20">
        <v>22.34</v>
      </c>
      <c r="N7" s="20">
        <v>580.88</v>
      </c>
      <c r="O7" s="21" t="s">
        <v>25</v>
      </c>
      <c r="P7" s="21" t="s">
        <v>26</v>
      </c>
      <c r="Q7" s="22">
        <v>45657</v>
      </c>
      <c r="R7" s="21" t="s">
        <v>25</v>
      </c>
      <c r="S7" s="20"/>
      <c r="T7" s="24" t="s">
        <v>37</v>
      </c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</row>
    <row r="8" spans="1:60" s="15" customFormat="1" ht="86.25" customHeight="1">
      <c r="A8" s="25">
        <v>4</v>
      </c>
      <c r="B8" s="19" t="s">
        <v>86</v>
      </c>
      <c r="C8" s="23" t="s">
        <v>33</v>
      </c>
      <c r="D8" s="21">
        <v>2</v>
      </c>
      <c r="E8" s="19" t="s">
        <v>42</v>
      </c>
      <c r="F8" s="23" t="s">
        <v>20</v>
      </c>
      <c r="G8" s="23" t="s">
        <v>39</v>
      </c>
      <c r="H8" s="21">
        <v>1</v>
      </c>
      <c r="I8" s="21">
        <v>1</v>
      </c>
      <c r="J8" s="22">
        <v>45301</v>
      </c>
      <c r="K8" s="23" t="s">
        <v>43</v>
      </c>
      <c r="L8" s="20">
        <v>99.17</v>
      </c>
      <c r="M8" s="20">
        <v>20.83</v>
      </c>
      <c r="N8" s="20">
        <v>120</v>
      </c>
      <c r="O8" s="21" t="s">
        <v>44</v>
      </c>
      <c r="P8" s="21" t="s">
        <v>242</v>
      </c>
      <c r="Q8" s="22">
        <v>45657</v>
      </c>
      <c r="R8" s="21" t="s">
        <v>44</v>
      </c>
      <c r="S8" s="20"/>
      <c r="T8" s="24" t="s">
        <v>45</v>
      </c>
      <c r="U8" s="14"/>
      <c r="V8" s="14"/>
      <c r="W8" s="14"/>
      <c r="X8" s="14"/>
      <c r="Y8" s="14"/>
      <c r="Z8" s="14"/>
      <c r="AA8" s="14"/>
      <c r="AB8" s="14"/>
      <c r="AC8" s="14"/>
      <c r="AD8" s="14"/>
      <c r="AE8" s="14"/>
      <c r="AF8" s="14"/>
      <c r="AG8" s="14"/>
      <c r="AH8" s="14"/>
      <c r="AI8" s="14"/>
      <c r="AJ8" s="14"/>
      <c r="AK8" s="14"/>
      <c r="AL8" s="14"/>
      <c r="AM8" s="14"/>
      <c r="AN8" s="14"/>
      <c r="AO8" s="14"/>
      <c r="AP8" s="14"/>
      <c r="AQ8" s="14"/>
      <c r="AR8" s="14"/>
      <c r="AS8" s="14"/>
      <c r="AT8" s="14"/>
      <c r="AU8" s="14"/>
      <c r="AV8" s="14"/>
      <c r="AW8" s="14"/>
      <c r="AX8" s="14"/>
      <c r="AY8" s="14"/>
      <c r="AZ8" s="14"/>
      <c r="BA8" s="14"/>
      <c r="BB8" s="14"/>
      <c r="BC8" s="14"/>
      <c r="BD8" s="14"/>
      <c r="BE8" s="14"/>
      <c r="BF8" s="14"/>
      <c r="BG8" s="14"/>
      <c r="BH8" s="14"/>
    </row>
    <row r="9" spans="1:60" s="15" customFormat="1" ht="48.75" customHeight="1">
      <c r="A9" s="25">
        <v>5</v>
      </c>
      <c r="B9" s="19" t="s">
        <v>87</v>
      </c>
      <c r="C9" s="23" t="s">
        <v>33</v>
      </c>
      <c r="D9" s="21">
        <v>2</v>
      </c>
      <c r="E9" s="19" t="s">
        <v>46</v>
      </c>
      <c r="F9" s="23" t="s">
        <v>20</v>
      </c>
      <c r="G9" s="23" t="s">
        <v>39</v>
      </c>
      <c r="H9" s="21">
        <v>1</v>
      </c>
      <c r="I9" s="21">
        <v>1</v>
      </c>
      <c r="J9" s="22">
        <v>45355</v>
      </c>
      <c r="K9" s="23" t="s">
        <v>47</v>
      </c>
      <c r="L9" s="20">
        <v>1139.1500000000001</v>
      </c>
      <c r="M9" s="20">
        <v>65.97</v>
      </c>
      <c r="N9" s="20">
        <v>1205.1199999999999</v>
      </c>
      <c r="O9" s="21" t="s">
        <v>48</v>
      </c>
      <c r="P9" s="21" t="s">
        <v>49</v>
      </c>
      <c r="Q9" s="22">
        <v>45731</v>
      </c>
      <c r="R9" s="21" t="s">
        <v>48</v>
      </c>
      <c r="S9" s="20">
        <v>1139.1500000000001</v>
      </c>
      <c r="T9" s="24" t="s">
        <v>50</v>
      </c>
      <c r="U9" s="14"/>
      <c r="V9" s="14"/>
      <c r="W9" s="14"/>
      <c r="X9" s="14"/>
      <c r="Y9" s="14"/>
      <c r="Z9" s="14"/>
      <c r="AA9" s="14"/>
      <c r="AB9" s="14"/>
      <c r="AC9" s="14"/>
      <c r="AD9" s="14"/>
      <c r="AE9" s="14"/>
      <c r="AF9" s="14"/>
      <c r="AG9" s="14"/>
      <c r="AH9" s="14"/>
      <c r="AI9" s="14"/>
      <c r="AJ9" s="14"/>
      <c r="AK9" s="14"/>
      <c r="AL9" s="14"/>
      <c r="AM9" s="14"/>
      <c r="AN9" s="14"/>
      <c r="AO9" s="14"/>
      <c r="AP9" s="14"/>
      <c r="AQ9" s="14"/>
      <c r="AR9" s="14"/>
      <c r="AS9" s="14"/>
      <c r="AT9" s="14"/>
      <c r="AU9" s="14"/>
      <c r="AV9" s="14"/>
      <c r="AW9" s="14"/>
      <c r="AX9" s="14"/>
      <c r="AY9" s="14"/>
      <c r="AZ9" s="14"/>
      <c r="BA9" s="14"/>
      <c r="BB9" s="14"/>
      <c r="BC9" s="14"/>
      <c r="BD9" s="14"/>
      <c r="BE9" s="14"/>
      <c r="BF9" s="14"/>
      <c r="BG9" s="14"/>
      <c r="BH9" s="14"/>
    </row>
    <row r="10" spans="1:60" s="15" customFormat="1" ht="56.25" customHeight="1">
      <c r="A10" s="25">
        <v>6</v>
      </c>
      <c r="B10" s="19" t="s">
        <v>87</v>
      </c>
      <c r="C10" s="23" t="s">
        <v>33</v>
      </c>
      <c r="D10" s="21">
        <v>2</v>
      </c>
      <c r="E10" s="19" t="s">
        <v>51</v>
      </c>
      <c r="F10" s="23" t="s">
        <v>20</v>
      </c>
      <c r="G10" s="23" t="s">
        <v>39</v>
      </c>
      <c r="H10" s="21">
        <v>1</v>
      </c>
      <c r="I10" s="21">
        <v>1</v>
      </c>
      <c r="J10" s="22">
        <v>45355</v>
      </c>
      <c r="K10" s="23" t="s">
        <v>47</v>
      </c>
      <c r="L10" s="20">
        <v>138.46</v>
      </c>
      <c r="M10" s="20">
        <v>5.54</v>
      </c>
      <c r="N10" s="20">
        <v>144</v>
      </c>
      <c r="O10" s="21" t="s">
        <v>52</v>
      </c>
      <c r="P10" s="21" t="s">
        <v>53</v>
      </c>
      <c r="Q10" s="22">
        <v>45736</v>
      </c>
      <c r="R10" s="21" t="s">
        <v>52</v>
      </c>
      <c r="S10" s="20">
        <v>138.46</v>
      </c>
      <c r="T10" s="24" t="s">
        <v>54</v>
      </c>
      <c r="U10" s="14"/>
      <c r="V10" s="14"/>
      <c r="W10" s="14"/>
      <c r="X10" s="14"/>
      <c r="Y10" s="14"/>
      <c r="Z10" s="14"/>
      <c r="AA10" s="14"/>
      <c r="AB10" s="14"/>
      <c r="AC10" s="14"/>
      <c r="AD10" s="14"/>
      <c r="AE10" s="14"/>
      <c r="AF10" s="14"/>
      <c r="AG10" s="14"/>
      <c r="AH10" s="14"/>
      <c r="AI10" s="14"/>
      <c r="AJ10" s="14"/>
      <c r="AK10" s="14"/>
      <c r="AL10" s="14"/>
      <c r="AM10" s="14"/>
      <c r="AN10" s="14"/>
      <c r="AO10" s="14"/>
      <c r="AP10" s="14"/>
      <c r="AQ10" s="14"/>
      <c r="AR10" s="14"/>
      <c r="AS10" s="14"/>
      <c r="AT10" s="14"/>
      <c r="AU10" s="14"/>
      <c r="AV10" s="14"/>
      <c r="AW10" s="14"/>
      <c r="AX10" s="14"/>
      <c r="AY10" s="14"/>
      <c r="AZ10" s="14"/>
      <c r="BA10" s="14"/>
      <c r="BB10" s="14"/>
      <c r="BC10" s="14"/>
      <c r="BD10" s="14"/>
      <c r="BE10" s="14"/>
      <c r="BF10" s="14"/>
      <c r="BG10" s="14"/>
      <c r="BH10" s="14"/>
    </row>
    <row r="11" spans="1:60" s="15" customFormat="1" ht="56.25" customHeight="1">
      <c r="A11" s="25">
        <v>7</v>
      </c>
      <c r="B11" s="19" t="s">
        <v>87</v>
      </c>
      <c r="C11" s="23" t="s">
        <v>33</v>
      </c>
      <c r="D11" s="21">
        <v>2</v>
      </c>
      <c r="E11" s="19" t="s">
        <v>55</v>
      </c>
      <c r="F11" s="23" t="s">
        <v>20</v>
      </c>
      <c r="G11" s="23" t="s">
        <v>39</v>
      </c>
      <c r="H11" s="21">
        <v>1</v>
      </c>
      <c r="I11" s="21">
        <v>1</v>
      </c>
      <c r="J11" s="22">
        <v>45355</v>
      </c>
      <c r="K11" s="23" t="s">
        <v>47</v>
      </c>
      <c r="L11" s="20">
        <v>66.349999999999994</v>
      </c>
      <c r="M11" s="20">
        <v>2.65</v>
      </c>
      <c r="N11" s="20">
        <v>69</v>
      </c>
      <c r="O11" s="21" t="s">
        <v>56</v>
      </c>
      <c r="P11" s="21" t="s">
        <v>57</v>
      </c>
      <c r="Q11" s="22">
        <v>45726</v>
      </c>
      <c r="R11" s="21" t="s">
        <v>56</v>
      </c>
      <c r="S11" s="20">
        <v>66.349999999999994</v>
      </c>
      <c r="T11" s="24" t="s">
        <v>58</v>
      </c>
      <c r="U11" s="14"/>
      <c r="V11" s="14"/>
      <c r="W11" s="14"/>
      <c r="X11" s="14"/>
      <c r="Y11" s="14"/>
      <c r="Z11" s="14"/>
      <c r="AA11" s="14"/>
      <c r="AB11" s="14"/>
      <c r="AC11" s="14"/>
      <c r="AD11" s="14"/>
      <c r="AE11" s="14"/>
      <c r="AF11" s="14"/>
      <c r="AG11" s="14"/>
      <c r="AH11" s="14"/>
      <c r="AI11" s="14"/>
      <c r="AJ11" s="14"/>
      <c r="AK11" s="14"/>
      <c r="AL11" s="14"/>
      <c r="AM11" s="14"/>
      <c r="AN11" s="14"/>
      <c r="AO11" s="14"/>
      <c r="AP11" s="14"/>
      <c r="AQ11" s="14"/>
      <c r="AR11" s="14"/>
      <c r="AS11" s="14"/>
      <c r="AT11" s="14"/>
      <c r="AU11" s="14"/>
      <c r="AV11" s="14"/>
      <c r="AW11" s="14"/>
      <c r="AX11" s="14"/>
      <c r="AY11" s="14"/>
      <c r="AZ11" s="14"/>
      <c r="BA11" s="14"/>
      <c r="BB11" s="14"/>
      <c r="BC11" s="14"/>
      <c r="BD11" s="14"/>
      <c r="BE11" s="14"/>
      <c r="BF11" s="14"/>
      <c r="BG11" s="14"/>
      <c r="BH11" s="14"/>
    </row>
    <row r="12" spans="1:60" s="15" customFormat="1" ht="56.25" customHeight="1">
      <c r="A12" s="25">
        <v>8</v>
      </c>
      <c r="B12" s="19" t="s">
        <v>87</v>
      </c>
      <c r="C12" s="23" t="s">
        <v>33</v>
      </c>
      <c r="D12" s="21">
        <v>2</v>
      </c>
      <c r="E12" s="19" t="s">
        <v>59</v>
      </c>
      <c r="F12" s="23" t="s">
        <v>20</v>
      </c>
      <c r="G12" s="23" t="s">
        <v>39</v>
      </c>
      <c r="H12" s="21">
        <v>1</v>
      </c>
      <c r="I12" s="21">
        <v>1</v>
      </c>
      <c r="J12" s="22">
        <v>45355</v>
      </c>
      <c r="K12" s="23" t="s">
        <v>47</v>
      </c>
      <c r="L12" s="20">
        <v>85.44</v>
      </c>
      <c r="M12" s="20">
        <v>3.56</v>
      </c>
      <c r="N12" s="20">
        <v>89</v>
      </c>
      <c r="O12" s="21" t="s">
        <v>60</v>
      </c>
      <c r="P12" s="21" t="s">
        <v>61</v>
      </c>
      <c r="Q12" s="22">
        <v>45730</v>
      </c>
      <c r="R12" s="21" t="s">
        <v>60</v>
      </c>
      <c r="S12" s="20">
        <v>85.44</v>
      </c>
      <c r="T12" s="24" t="s">
        <v>62</v>
      </c>
      <c r="U12" s="14"/>
      <c r="V12" s="14"/>
      <c r="W12" s="14"/>
      <c r="X12" s="14"/>
      <c r="Y12" s="14"/>
      <c r="Z12" s="14"/>
      <c r="AA12" s="14"/>
      <c r="AB12" s="14"/>
      <c r="AC12" s="14"/>
      <c r="AD12" s="14"/>
      <c r="AE12" s="14"/>
      <c r="AF12" s="14"/>
      <c r="AG12" s="14"/>
      <c r="AH12" s="14"/>
      <c r="AI12" s="14"/>
      <c r="AJ12" s="14"/>
      <c r="AK12" s="14"/>
      <c r="AL12" s="14"/>
      <c r="AM12" s="14"/>
      <c r="AN12" s="14"/>
      <c r="AO12" s="14"/>
      <c r="AP12" s="14"/>
      <c r="AQ12" s="14"/>
      <c r="AR12" s="14"/>
      <c r="AS12" s="14"/>
      <c r="AT12" s="14"/>
      <c r="AU12" s="14"/>
      <c r="AV12" s="14"/>
      <c r="AW12" s="14"/>
      <c r="AX12" s="14"/>
      <c r="AY12" s="14"/>
      <c r="AZ12" s="14"/>
      <c r="BA12" s="14"/>
      <c r="BB12" s="14"/>
      <c r="BC12" s="14"/>
      <c r="BD12" s="14"/>
      <c r="BE12" s="14"/>
      <c r="BF12" s="14"/>
      <c r="BG12" s="14"/>
      <c r="BH12" s="14"/>
    </row>
    <row r="13" spans="1:60" s="15" customFormat="1" ht="56.25" customHeight="1">
      <c r="A13" s="25">
        <v>9</v>
      </c>
      <c r="B13" s="19" t="s">
        <v>87</v>
      </c>
      <c r="C13" s="23" t="s">
        <v>33</v>
      </c>
      <c r="D13" s="21">
        <v>2</v>
      </c>
      <c r="E13" s="19" t="s">
        <v>63</v>
      </c>
      <c r="F13" s="23" t="s">
        <v>20</v>
      </c>
      <c r="G13" s="23" t="s">
        <v>39</v>
      </c>
      <c r="H13" s="21">
        <v>1</v>
      </c>
      <c r="I13" s="21">
        <v>1</v>
      </c>
      <c r="J13" s="22">
        <v>45355</v>
      </c>
      <c r="K13" s="23" t="s">
        <v>47</v>
      </c>
      <c r="L13" s="20">
        <v>316.42</v>
      </c>
      <c r="M13" s="20">
        <v>12.66</v>
      </c>
      <c r="N13" s="20">
        <v>329.08</v>
      </c>
      <c r="O13" s="21" t="s">
        <v>64</v>
      </c>
      <c r="P13" s="21" t="s">
        <v>65</v>
      </c>
      <c r="Q13" s="22">
        <v>45732</v>
      </c>
      <c r="R13" s="21" t="s">
        <v>64</v>
      </c>
      <c r="S13" s="20">
        <v>316.42</v>
      </c>
      <c r="T13" s="24" t="s">
        <v>66</v>
      </c>
      <c r="U13" s="63"/>
      <c r="V13" s="14"/>
      <c r="W13" s="14"/>
      <c r="X13" s="14"/>
      <c r="Y13" s="14"/>
      <c r="Z13" s="14"/>
      <c r="AA13" s="14"/>
      <c r="AB13" s="14"/>
      <c r="AC13" s="14"/>
      <c r="AD13" s="14"/>
      <c r="AE13" s="14"/>
      <c r="AF13" s="14"/>
      <c r="AG13" s="14"/>
      <c r="AH13" s="14"/>
      <c r="AI13" s="14"/>
      <c r="AJ13" s="14"/>
      <c r="AK13" s="14"/>
      <c r="AL13" s="14"/>
      <c r="AM13" s="14"/>
      <c r="AN13" s="14"/>
      <c r="AO13" s="14"/>
      <c r="AP13" s="14"/>
      <c r="AQ13" s="14"/>
      <c r="AR13" s="14"/>
      <c r="AS13" s="14"/>
      <c r="AT13" s="14"/>
      <c r="AU13" s="14"/>
      <c r="AV13" s="14"/>
      <c r="AW13" s="14"/>
      <c r="AX13" s="14"/>
      <c r="AY13" s="14"/>
      <c r="AZ13" s="14"/>
      <c r="BA13" s="14"/>
      <c r="BB13" s="14"/>
      <c r="BC13" s="14"/>
      <c r="BD13" s="14"/>
      <c r="BE13" s="14"/>
    </row>
    <row r="14" spans="1:60" s="15" customFormat="1" ht="56.25" customHeight="1">
      <c r="A14" s="25">
        <v>10</v>
      </c>
      <c r="B14" s="19" t="s">
        <v>87</v>
      </c>
      <c r="C14" s="23" t="s">
        <v>33</v>
      </c>
      <c r="D14" s="21">
        <v>2</v>
      </c>
      <c r="E14" s="19" t="s">
        <v>70</v>
      </c>
      <c r="F14" s="23" t="s">
        <v>20</v>
      </c>
      <c r="G14" s="23" t="s">
        <v>39</v>
      </c>
      <c r="H14" s="21">
        <v>1</v>
      </c>
      <c r="I14" s="21">
        <v>1</v>
      </c>
      <c r="J14" s="22">
        <v>45355</v>
      </c>
      <c r="K14" s="23" t="s">
        <v>47</v>
      </c>
      <c r="L14" s="20">
        <v>76.91</v>
      </c>
      <c r="M14" s="20">
        <v>3.08</v>
      </c>
      <c r="N14" s="20">
        <v>79.989999999999995</v>
      </c>
      <c r="O14" s="21" t="s">
        <v>67</v>
      </c>
      <c r="P14" s="21" t="s">
        <v>68</v>
      </c>
      <c r="Q14" s="22">
        <v>45753</v>
      </c>
      <c r="R14" s="21" t="s">
        <v>67</v>
      </c>
      <c r="S14" s="20"/>
      <c r="T14" s="24" t="s">
        <v>69</v>
      </c>
      <c r="U14" s="14"/>
      <c r="V14" s="14"/>
      <c r="W14" s="14"/>
      <c r="X14" s="14"/>
      <c r="Y14" s="14"/>
      <c r="Z14" s="14"/>
      <c r="AA14" s="14"/>
      <c r="AB14" s="14"/>
      <c r="AC14" s="14"/>
      <c r="AD14" s="14"/>
      <c r="AE14" s="14"/>
      <c r="AF14" s="14"/>
      <c r="AG14" s="14"/>
      <c r="AH14" s="14"/>
      <c r="AI14" s="14"/>
      <c r="AJ14" s="14"/>
      <c r="AK14" s="14"/>
      <c r="AL14" s="14"/>
      <c r="AM14" s="14"/>
      <c r="AN14" s="14"/>
      <c r="AO14" s="14"/>
      <c r="AP14" s="14"/>
      <c r="AQ14" s="14"/>
      <c r="AR14" s="14"/>
      <c r="AS14" s="14"/>
      <c r="AT14" s="14"/>
      <c r="AU14" s="14"/>
      <c r="AV14" s="14"/>
      <c r="AW14" s="14"/>
      <c r="AX14" s="14"/>
      <c r="AY14" s="14"/>
      <c r="AZ14" s="14"/>
      <c r="BA14" s="14"/>
      <c r="BB14" s="14"/>
      <c r="BC14" s="14"/>
      <c r="BD14" s="14"/>
      <c r="BE14" s="14"/>
      <c r="BF14" s="14"/>
      <c r="BG14" s="14"/>
      <c r="BH14" s="14"/>
    </row>
    <row r="15" spans="1:60" s="15" customFormat="1" ht="56.25" customHeight="1">
      <c r="A15" s="25">
        <v>11</v>
      </c>
      <c r="B15" s="19" t="s">
        <v>87</v>
      </c>
      <c r="C15" s="23" t="s">
        <v>33</v>
      </c>
      <c r="D15" s="21">
        <v>2</v>
      </c>
      <c r="E15" s="19" t="s">
        <v>71</v>
      </c>
      <c r="F15" s="23" t="s">
        <v>20</v>
      </c>
      <c r="G15" s="23" t="s">
        <v>39</v>
      </c>
      <c r="H15" s="21">
        <v>1</v>
      </c>
      <c r="I15" s="21">
        <v>1</v>
      </c>
      <c r="J15" s="22">
        <v>45355</v>
      </c>
      <c r="K15" s="23" t="s">
        <v>47</v>
      </c>
      <c r="L15" s="20">
        <v>259.61</v>
      </c>
      <c r="M15" s="20">
        <v>10.38</v>
      </c>
      <c r="N15" s="20">
        <v>269.99</v>
      </c>
      <c r="O15" s="21" t="s">
        <v>72</v>
      </c>
      <c r="P15" s="21" t="s">
        <v>73</v>
      </c>
      <c r="Q15" s="22">
        <v>45747</v>
      </c>
      <c r="R15" s="21" t="s">
        <v>72</v>
      </c>
      <c r="S15" s="20">
        <v>259.61</v>
      </c>
      <c r="T15" s="24" t="s">
        <v>74</v>
      </c>
      <c r="U15" s="14"/>
      <c r="V15" s="14"/>
      <c r="W15" s="14"/>
      <c r="X15" s="14"/>
      <c r="Y15" s="14"/>
      <c r="Z15" s="14"/>
      <c r="AA15" s="14"/>
      <c r="AB15" s="14"/>
      <c r="AC15" s="14"/>
      <c r="AD15" s="14"/>
      <c r="AE15" s="14"/>
      <c r="AF15" s="14"/>
      <c r="AG15" s="14"/>
      <c r="AH15" s="14"/>
      <c r="AI15" s="14"/>
      <c r="AJ15" s="14"/>
      <c r="AK15" s="14"/>
      <c r="AL15" s="14"/>
      <c r="AM15" s="14"/>
      <c r="AN15" s="14"/>
      <c r="AO15" s="14"/>
      <c r="AP15" s="14"/>
      <c r="AQ15" s="14"/>
      <c r="AR15" s="14"/>
      <c r="AS15" s="14"/>
      <c r="AT15" s="14"/>
      <c r="AU15" s="14"/>
      <c r="AV15" s="14"/>
      <c r="AW15" s="14"/>
      <c r="AX15" s="14"/>
      <c r="AY15" s="14"/>
      <c r="AZ15" s="14"/>
      <c r="BA15" s="14"/>
      <c r="BB15" s="14"/>
      <c r="BC15" s="14"/>
      <c r="BD15" s="14"/>
      <c r="BE15" s="14"/>
      <c r="BF15" s="14"/>
      <c r="BG15" s="14"/>
      <c r="BH15" s="14"/>
    </row>
    <row r="16" spans="1:60" s="15" customFormat="1" ht="56.25" customHeight="1" thickBot="1">
      <c r="A16" s="40">
        <v>12</v>
      </c>
      <c r="B16" s="41" t="s">
        <v>88</v>
      </c>
      <c r="C16" s="42" t="s">
        <v>75</v>
      </c>
      <c r="D16" s="43">
        <v>2</v>
      </c>
      <c r="E16" s="41" t="s">
        <v>76</v>
      </c>
      <c r="F16" s="42" t="s">
        <v>27</v>
      </c>
      <c r="G16" s="42" t="s">
        <v>77</v>
      </c>
      <c r="H16" s="43">
        <v>4</v>
      </c>
      <c r="I16" s="43">
        <v>2</v>
      </c>
      <c r="J16" s="44">
        <v>45378</v>
      </c>
      <c r="K16" s="42" t="s">
        <v>78</v>
      </c>
      <c r="L16" s="45">
        <v>999.8</v>
      </c>
      <c r="M16" s="45">
        <v>209.96</v>
      </c>
      <c r="N16" s="45">
        <v>1209.76</v>
      </c>
      <c r="O16" s="43" t="s">
        <v>79</v>
      </c>
      <c r="P16" s="43" t="s">
        <v>80</v>
      </c>
      <c r="Q16" s="44">
        <v>45388</v>
      </c>
      <c r="R16" s="43" t="s">
        <v>79</v>
      </c>
      <c r="S16" s="45">
        <v>999.8</v>
      </c>
      <c r="T16" s="46" t="s">
        <v>81</v>
      </c>
      <c r="U16" s="14"/>
      <c r="V16" s="14"/>
      <c r="W16" s="14"/>
      <c r="X16" s="14"/>
      <c r="Y16" s="14"/>
      <c r="Z16" s="14"/>
      <c r="AA16" s="14"/>
      <c r="AB16" s="14"/>
      <c r="AC16" s="14"/>
      <c r="AD16" s="14"/>
      <c r="AE16" s="14"/>
      <c r="AF16" s="14"/>
      <c r="AG16" s="14"/>
      <c r="AH16" s="14"/>
      <c r="AI16" s="14"/>
      <c r="AJ16" s="14"/>
      <c r="AK16" s="14"/>
      <c r="AL16" s="14"/>
      <c r="AM16" s="14"/>
      <c r="AN16" s="14"/>
      <c r="AO16" s="14"/>
      <c r="AP16" s="14"/>
      <c r="AQ16" s="14"/>
      <c r="AR16" s="14"/>
      <c r="AS16" s="14"/>
      <c r="AT16" s="14"/>
      <c r="AU16" s="14"/>
      <c r="AV16" s="14"/>
      <c r="AW16" s="14"/>
      <c r="AX16" s="14"/>
      <c r="AY16" s="14"/>
      <c r="AZ16" s="14"/>
      <c r="BA16" s="14"/>
      <c r="BB16" s="14"/>
      <c r="BC16" s="14"/>
      <c r="BD16" s="14"/>
      <c r="BE16" s="14"/>
      <c r="BF16" s="14"/>
      <c r="BG16" s="14"/>
      <c r="BH16" s="14"/>
    </row>
    <row r="17" spans="1:60" s="15" customFormat="1" ht="56.25" customHeight="1">
      <c r="A17" s="47">
        <v>13</v>
      </c>
      <c r="B17" s="48" t="s">
        <v>89</v>
      </c>
      <c r="C17" s="49" t="s">
        <v>21</v>
      </c>
      <c r="D17" s="50">
        <v>2</v>
      </c>
      <c r="E17" s="48" t="s">
        <v>90</v>
      </c>
      <c r="F17" s="49" t="s">
        <v>27</v>
      </c>
      <c r="G17" s="49" t="s">
        <v>77</v>
      </c>
      <c r="H17" s="50">
        <v>4</v>
      </c>
      <c r="I17" s="50">
        <v>1</v>
      </c>
      <c r="J17" s="51">
        <v>45392</v>
      </c>
      <c r="K17" s="49" t="s">
        <v>94</v>
      </c>
      <c r="L17" s="52">
        <v>2519.5</v>
      </c>
      <c r="M17" s="52">
        <v>100.78</v>
      </c>
      <c r="N17" s="52">
        <v>2620.2800000000002</v>
      </c>
      <c r="O17" s="50" t="s">
        <v>91</v>
      </c>
      <c r="P17" s="50" t="s">
        <v>92</v>
      </c>
      <c r="Q17" s="51">
        <v>45402</v>
      </c>
      <c r="R17" s="50" t="s">
        <v>91</v>
      </c>
      <c r="S17" s="52">
        <v>2519.5</v>
      </c>
      <c r="T17" s="53" t="s">
        <v>93</v>
      </c>
      <c r="U17" s="14"/>
      <c r="V17" s="14"/>
      <c r="W17" s="14"/>
      <c r="X17" s="14"/>
      <c r="Y17" s="14"/>
      <c r="Z17" s="14"/>
      <c r="AA17" s="14"/>
      <c r="AB17" s="14"/>
      <c r="AC17" s="14"/>
      <c r="AD17" s="14"/>
      <c r="AE17" s="14"/>
      <c r="AF17" s="14"/>
      <c r="AG17" s="14"/>
      <c r="AH17" s="14"/>
      <c r="AI17" s="14"/>
      <c r="AJ17" s="14"/>
      <c r="AK17" s="14"/>
      <c r="AL17" s="14"/>
      <c r="AM17" s="14"/>
      <c r="AN17" s="14"/>
      <c r="AO17" s="14"/>
      <c r="AP17" s="14"/>
      <c r="AQ17" s="14"/>
      <c r="AR17" s="14"/>
      <c r="AS17" s="14"/>
      <c r="AT17" s="14"/>
      <c r="AU17" s="14"/>
      <c r="AV17" s="14"/>
      <c r="AW17" s="14"/>
      <c r="AX17" s="14"/>
      <c r="AY17" s="14"/>
      <c r="AZ17" s="14"/>
      <c r="BA17" s="14"/>
      <c r="BB17" s="14"/>
      <c r="BC17" s="14"/>
      <c r="BD17" s="14"/>
      <c r="BE17" s="14"/>
      <c r="BF17" s="14"/>
      <c r="BG17" s="14"/>
      <c r="BH17" s="14"/>
    </row>
    <row r="18" spans="1:60" s="15" customFormat="1" ht="56.25" customHeight="1">
      <c r="A18" s="25">
        <v>14</v>
      </c>
      <c r="B18" s="19" t="s">
        <v>101</v>
      </c>
      <c r="C18" s="23" t="s">
        <v>21</v>
      </c>
      <c r="D18" s="21">
        <v>2</v>
      </c>
      <c r="E18" s="19" t="s">
        <v>105</v>
      </c>
      <c r="F18" s="23" t="s">
        <v>27</v>
      </c>
      <c r="G18" s="23" t="s">
        <v>108</v>
      </c>
      <c r="H18" s="21">
        <v>1</v>
      </c>
      <c r="I18" s="21">
        <v>1</v>
      </c>
      <c r="J18" s="22">
        <v>45398</v>
      </c>
      <c r="K18" s="23" t="s">
        <v>102</v>
      </c>
      <c r="L18" s="20">
        <v>1608</v>
      </c>
      <c r="M18" s="20">
        <v>337.68</v>
      </c>
      <c r="N18" s="20">
        <v>1945.68</v>
      </c>
      <c r="O18" s="21" t="s">
        <v>103</v>
      </c>
      <c r="P18" s="21" t="s">
        <v>104</v>
      </c>
      <c r="Q18" s="22">
        <v>45401</v>
      </c>
      <c r="R18" s="21" t="s">
        <v>103</v>
      </c>
      <c r="S18" s="20">
        <v>1608</v>
      </c>
      <c r="T18" s="24" t="s">
        <v>106</v>
      </c>
      <c r="U18" s="14"/>
      <c r="V18" s="14"/>
      <c r="W18" s="14"/>
      <c r="X18" s="14"/>
      <c r="Y18" s="14"/>
      <c r="Z18" s="14"/>
      <c r="AA18" s="14"/>
      <c r="AB18" s="14"/>
      <c r="AC18" s="14"/>
      <c r="AD18" s="14"/>
      <c r="AE18" s="14"/>
      <c r="AF18" s="14"/>
      <c r="AG18" s="14"/>
      <c r="AH18" s="14"/>
      <c r="AI18" s="14"/>
      <c r="AJ18" s="14"/>
      <c r="AK18" s="14"/>
      <c r="AL18" s="14"/>
      <c r="AM18" s="14"/>
      <c r="AN18" s="14"/>
      <c r="AO18" s="14"/>
      <c r="AP18" s="14"/>
      <c r="AQ18" s="14"/>
      <c r="AR18" s="14"/>
      <c r="AS18" s="14"/>
      <c r="AT18" s="14"/>
      <c r="AU18" s="14"/>
      <c r="AV18" s="14"/>
      <c r="AW18" s="14"/>
      <c r="AX18" s="14"/>
      <c r="AY18" s="14"/>
      <c r="AZ18" s="14"/>
      <c r="BA18" s="14"/>
      <c r="BB18" s="14"/>
      <c r="BC18" s="14"/>
      <c r="BD18" s="14"/>
      <c r="BE18" s="14"/>
      <c r="BF18" s="14"/>
      <c r="BG18" s="14"/>
      <c r="BH18" s="14"/>
    </row>
    <row r="19" spans="1:60" s="15" customFormat="1" ht="56.25" customHeight="1">
      <c r="A19" s="25">
        <v>15</v>
      </c>
      <c r="B19" s="19" t="s">
        <v>101</v>
      </c>
      <c r="C19" s="23" t="s">
        <v>21</v>
      </c>
      <c r="D19" s="21">
        <v>2</v>
      </c>
      <c r="E19" s="19" t="s">
        <v>107</v>
      </c>
      <c r="F19" s="23" t="s">
        <v>27</v>
      </c>
      <c r="G19" s="23" t="s">
        <v>108</v>
      </c>
      <c r="H19" s="21">
        <v>1</v>
      </c>
      <c r="I19" s="21">
        <v>1</v>
      </c>
      <c r="J19" s="22">
        <v>45398</v>
      </c>
      <c r="K19" s="23" t="s">
        <v>102</v>
      </c>
      <c r="L19" s="20">
        <v>2571.52</v>
      </c>
      <c r="M19" s="20">
        <v>257.16000000000003</v>
      </c>
      <c r="N19" s="20">
        <v>2828.68</v>
      </c>
      <c r="O19" s="21" t="s">
        <v>109</v>
      </c>
      <c r="P19" s="21" t="s">
        <v>195</v>
      </c>
      <c r="Q19" s="22">
        <v>45401</v>
      </c>
      <c r="R19" s="21" t="s">
        <v>109</v>
      </c>
      <c r="S19" s="20">
        <v>2571.52</v>
      </c>
      <c r="T19" s="24" t="s">
        <v>110</v>
      </c>
      <c r="U19" s="14"/>
      <c r="V19" s="14"/>
      <c r="W19" s="14"/>
      <c r="X19" s="14"/>
      <c r="Y19" s="14"/>
      <c r="Z19" s="14"/>
      <c r="AA19" s="14"/>
      <c r="AB19" s="14"/>
      <c r="AC19" s="14"/>
      <c r="AD19" s="14"/>
      <c r="AE19" s="14"/>
      <c r="AF19" s="14"/>
      <c r="AG19" s="14"/>
      <c r="AH19" s="14"/>
      <c r="AI19" s="14"/>
      <c r="AJ19" s="14"/>
      <c r="AK19" s="14"/>
      <c r="AL19" s="14"/>
      <c r="AM19" s="14"/>
      <c r="AN19" s="14"/>
      <c r="AO19" s="14"/>
      <c r="AP19" s="14"/>
      <c r="AQ19" s="14"/>
      <c r="AR19" s="14"/>
      <c r="AS19" s="14"/>
      <c r="AT19" s="14"/>
      <c r="AU19" s="14"/>
      <c r="AV19" s="14"/>
      <c r="AW19" s="14"/>
      <c r="AX19" s="14"/>
      <c r="AY19" s="14"/>
      <c r="AZ19" s="14"/>
      <c r="BA19" s="14"/>
      <c r="BB19" s="14"/>
      <c r="BC19" s="14"/>
      <c r="BD19" s="14"/>
      <c r="BE19" s="14"/>
      <c r="BF19" s="14"/>
      <c r="BG19" s="14"/>
      <c r="BH19" s="14"/>
    </row>
    <row r="20" spans="1:60" s="15" customFormat="1" ht="56.25" customHeight="1">
      <c r="A20" s="25">
        <v>16</v>
      </c>
      <c r="B20" s="19" t="s">
        <v>101</v>
      </c>
      <c r="C20" s="23" t="s">
        <v>21</v>
      </c>
      <c r="D20" s="21">
        <v>2</v>
      </c>
      <c r="E20" s="19" t="s">
        <v>111</v>
      </c>
      <c r="F20" s="23" t="s">
        <v>27</v>
      </c>
      <c r="G20" s="23" t="s">
        <v>28</v>
      </c>
      <c r="H20" s="21">
        <v>1</v>
      </c>
      <c r="I20" s="21">
        <v>1</v>
      </c>
      <c r="J20" s="22">
        <v>45398</v>
      </c>
      <c r="K20" s="23" t="s">
        <v>102</v>
      </c>
      <c r="L20" s="20">
        <v>1600</v>
      </c>
      <c r="M20" s="20">
        <v>160</v>
      </c>
      <c r="N20" s="20">
        <v>1760</v>
      </c>
      <c r="O20" s="21" t="s">
        <v>112</v>
      </c>
      <c r="P20" s="21" t="s">
        <v>113</v>
      </c>
      <c r="Q20" s="22">
        <v>45399</v>
      </c>
      <c r="R20" s="21" t="s">
        <v>112</v>
      </c>
      <c r="S20" s="20">
        <v>1600</v>
      </c>
      <c r="T20" s="24" t="s">
        <v>114</v>
      </c>
      <c r="U20" s="14"/>
      <c r="V20" s="14"/>
      <c r="W20" s="14"/>
      <c r="X20" s="14"/>
      <c r="Y20" s="14"/>
      <c r="Z20" s="14"/>
      <c r="AA20" s="14"/>
      <c r="AB20" s="14"/>
      <c r="AC20" s="14"/>
      <c r="AD20" s="14"/>
      <c r="AE20" s="14"/>
      <c r="AF20" s="14"/>
      <c r="AG20" s="14"/>
      <c r="AH20" s="14"/>
      <c r="AI20" s="14"/>
      <c r="AJ20" s="14"/>
      <c r="AK20" s="14"/>
      <c r="AL20" s="14"/>
      <c r="AM20" s="14"/>
      <c r="AN20" s="14"/>
      <c r="AO20" s="14"/>
      <c r="AP20" s="14"/>
      <c r="AQ20" s="14"/>
      <c r="AR20" s="14"/>
      <c r="AS20" s="14"/>
      <c r="AT20" s="14"/>
      <c r="AU20" s="14"/>
      <c r="AV20" s="14"/>
      <c r="AW20" s="14"/>
      <c r="AX20" s="14"/>
      <c r="AY20" s="14"/>
      <c r="AZ20" s="14"/>
      <c r="BA20" s="14"/>
      <c r="BB20" s="14"/>
      <c r="BC20" s="14"/>
      <c r="BD20" s="14"/>
      <c r="BE20" s="14"/>
      <c r="BF20" s="14"/>
      <c r="BG20" s="14"/>
      <c r="BH20" s="14"/>
    </row>
    <row r="21" spans="1:60" s="15" customFormat="1" ht="56.25" customHeight="1">
      <c r="A21" s="25">
        <v>17</v>
      </c>
      <c r="B21" s="19" t="s">
        <v>95</v>
      </c>
      <c r="C21" s="23" t="s">
        <v>21</v>
      </c>
      <c r="D21" s="21">
        <v>2</v>
      </c>
      <c r="E21" s="19" t="s">
        <v>96</v>
      </c>
      <c r="F21" s="23" t="s">
        <v>20</v>
      </c>
      <c r="G21" s="23" t="s">
        <v>39</v>
      </c>
      <c r="H21" s="21">
        <v>1</v>
      </c>
      <c r="I21" s="21">
        <v>1</v>
      </c>
      <c r="J21" s="22">
        <v>45400</v>
      </c>
      <c r="K21" s="23" t="s">
        <v>97</v>
      </c>
      <c r="L21" s="20">
        <v>9825.6</v>
      </c>
      <c r="M21" s="20">
        <v>2063.4</v>
      </c>
      <c r="N21" s="20">
        <v>11889</v>
      </c>
      <c r="O21" s="21" t="s">
        <v>98</v>
      </c>
      <c r="P21" s="21" t="s">
        <v>99</v>
      </c>
      <c r="Q21" s="22">
        <v>45777</v>
      </c>
      <c r="R21" s="21" t="s">
        <v>98</v>
      </c>
      <c r="S21" s="20">
        <v>9825.6</v>
      </c>
      <c r="T21" s="24" t="s">
        <v>100</v>
      </c>
      <c r="U21" s="14"/>
      <c r="V21" s="14"/>
      <c r="W21" s="14"/>
      <c r="X21" s="14"/>
      <c r="Y21" s="14"/>
      <c r="Z21" s="14"/>
      <c r="AA21" s="14"/>
      <c r="AB21" s="14"/>
      <c r="AC21" s="14"/>
      <c r="AD21" s="14"/>
      <c r="AE21" s="14"/>
      <c r="AF21" s="14"/>
      <c r="AG21" s="14"/>
      <c r="AH21" s="14"/>
      <c r="AI21" s="14"/>
      <c r="AJ21" s="14"/>
      <c r="AK21" s="14"/>
      <c r="AL21" s="14"/>
      <c r="AM21" s="14"/>
      <c r="AN21" s="14"/>
      <c r="AO21" s="14"/>
      <c r="AP21" s="14"/>
      <c r="AQ21" s="14"/>
      <c r="AR21" s="14"/>
      <c r="AS21" s="14"/>
      <c r="AT21" s="14"/>
      <c r="AU21" s="14"/>
      <c r="AV21" s="14"/>
      <c r="AW21" s="14"/>
      <c r="AX21" s="14"/>
      <c r="AY21" s="14"/>
      <c r="AZ21" s="14"/>
      <c r="BA21" s="14"/>
      <c r="BB21" s="14"/>
      <c r="BC21" s="14"/>
      <c r="BD21" s="14"/>
      <c r="BE21" s="14"/>
      <c r="BF21" s="14"/>
      <c r="BG21" s="14"/>
      <c r="BH21" s="14"/>
    </row>
    <row r="22" spans="1:60" s="15" customFormat="1" ht="56.25" customHeight="1">
      <c r="A22" s="25">
        <v>18</v>
      </c>
      <c r="B22" s="19" t="s">
        <v>115</v>
      </c>
      <c r="C22" s="23" t="s">
        <v>33</v>
      </c>
      <c r="D22" s="21">
        <v>2</v>
      </c>
      <c r="E22" s="19" t="s">
        <v>116</v>
      </c>
      <c r="F22" s="23" t="s">
        <v>20</v>
      </c>
      <c r="G22" s="23" t="s">
        <v>39</v>
      </c>
      <c r="H22" s="21">
        <v>1</v>
      </c>
      <c r="I22" s="21">
        <v>1</v>
      </c>
      <c r="J22" s="22">
        <v>45414</v>
      </c>
      <c r="K22" s="23" t="s">
        <v>117</v>
      </c>
      <c r="L22" s="20">
        <v>76.91</v>
      </c>
      <c r="M22" s="20">
        <v>3.08</v>
      </c>
      <c r="N22" s="20">
        <v>79.989999999999995</v>
      </c>
      <c r="O22" s="21" t="s">
        <v>67</v>
      </c>
      <c r="P22" s="21" t="s">
        <v>68</v>
      </c>
      <c r="Q22" s="22">
        <v>45779</v>
      </c>
      <c r="R22" s="21" t="s">
        <v>67</v>
      </c>
      <c r="S22" s="20">
        <v>153.82</v>
      </c>
      <c r="T22" s="24" t="s">
        <v>118</v>
      </c>
      <c r="U22" s="14"/>
      <c r="V22" s="14"/>
      <c r="W22" s="14"/>
      <c r="X22" s="14"/>
      <c r="Y22" s="14"/>
      <c r="Z22" s="14"/>
      <c r="AA22" s="14"/>
      <c r="AB22" s="14"/>
      <c r="AC22" s="14"/>
      <c r="AD22" s="14"/>
      <c r="AE22" s="14"/>
      <c r="AF22" s="14"/>
      <c r="AG22" s="14"/>
      <c r="AH22" s="14"/>
      <c r="AI22" s="14"/>
      <c r="AJ22" s="14"/>
      <c r="AK22" s="14"/>
      <c r="AL22" s="14"/>
      <c r="AM22" s="14"/>
      <c r="AN22" s="14"/>
      <c r="AO22" s="14"/>
      <c r="AP22" s="14"/>
      <c r="AQ22" s="14"/>
      <c r="AR22" s="14"/>
      <c r="AS22" s="14"/>
      <c r="AT22" s="14"/>
      <c r="AU22" s="14"/>
      <c r="AV22" s="14"/>
      <c r="AW22" s="14"/>
      <c r="AX22" s="14"/>
      <c r="AY22" s="14"/>
      <c r="AZ22" s="14"/>
      <c r="BA22" s="14"/>
      <c r="BB22" s="14"/>
      <c r="BC22" s="14"/>
      <c r="BD22" s="14"/>
      <c r="BE22" s="14"/>
      <c r="BF22" s="14"/>
      <c r="BG22" s="14"/>
      <c r="BH22" s="14"/>
    </row>
    <row r="23" spans="1:60" s="15" customFormat="1" ht="56.25" customHeight="1">
      <c r="A23" s="25">
        <v>19</v>
      </c>
      <c r="B23" s="19" t="s">
        <v>119</v>
      </c>
      <c r="C23" s="23" t="s">
        <v>75</v>
      </c>
      <c r="D23" s="21">
        <v>2</v>
      </c>
      <c r="E23" s="19" t="s">
        <v>120</v>
      </c>
      <c r="F23" s="23" t="s">
        <v>27</v>
      </c>
      <c r="G23" s="23" t="s">
        <v>121</v>
      </c>
      <c r="H23" s="21">
        <v>1</v>
      </c>
      <c r="I23" s="21">
        <v>1</v>
      </c>
      <c r="J23" s="22">
        <v>45414</v>
      </c>
      <c r="K23" s="23" t="s">
        <v>122</v>
      </c>
      <c r="L23" s="20">
        <v>2810.27</v>
      </c>
      <c r="M23" s="20">
        <v>590.16</v>
      </c>
      <c r="N23" s="20">
        <v>3400.43</v>
      </c>
      <c r="O23" s="21" t="s">
        <v>123</v>
      </c>
      <c r="P23" s="21" t="s">
        <v>124</v>
      </c>
      <c r="Q23" s="22">
        <v>45421</v>
      </c>
      <c r="R23" s="21" t="s">
        <v>123</v>
      </c>
      <c r="S23" s="20">
        <v>2810.27</v>
      </c>
      <c r="T23" s="24" t="s">
        <v>125</v>
      </c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  <c r="AF23" s="14"/>
      <c r="AG23" s="14"/>
      <c r="AH23" s="14"/>
      <c r="AI23" s="14"/>
      <c r="AJ23" s="14"/>
      <c r="AK23" s="14"/>
      <c r="AL23" s="14"/>
      <c r="AM23" s="14"/>
      <c r="AN23" s="14"/>
      <c r="AO23" s="14"/>
      <c r="AP23" s="14"/>
      <c r="AQ23" s="14"/>
      <c r="AR23" s="14"/>
      <c r="AS23" s="14"/>
      <c r="AT23" s="14"/>
      <c r="AU23" s="14"/>
      <c r="AV23" s="14"/>
      <c r="AW23" s="14"/>
      <c r="AX23" s="14"/>
      <c r="AY23" s="14"/>
      <c r="AZ23" s="14"/>
      <c r="BA23" s="14"/>
      <c r="BB23" s="14"/>
      <c r="BC23" s="14"/>
      <c r="BD23" s="14"/>
      <c r="BE23" s="14"/>
      <c r="BF23" s="14"/>
      <c r="BG23" s="14"/>
      <c r="BH23" s="14"/>
    </row>
    <row r="24" spans="1:60" s="15" customFormat="1" ht="56.25" customHeight="1">
      <c r="A24" s="25">
        <v>20</v>
      </c>
      <c r="B24" s="19" t="s">
        <v>132</v>
      </c>
      <c r="C24" s="23" t="s">
        <v>21</v>
      </c>
      <c r="D24" s="21">
        <v>2</v>
      </c>
      <c r="E24" s="19" t="s">
        <v>193</v>
      </c>
      <c r="F24" s="23" t="s">
        <v>27</v>
      </c>
      <c r="G24" s="23" t="s">
        <v>28</v>
      </c>
      <c r="H24" s="21">
        <v>1</v>
      </c>
      <c r="I24" s="21">
        <v>1</v>
      </c>
      <c r="J24" s="22">
        <v>45414</v>
      </c>
      <c r="K24" s="23" t="s">
        <v>133</v>
      </c>
      <c r="L24" s="20">
        <v>539</v>
      </c>
      <c r="M24" s="20" t="s">
        <v>128</v>
      </c>
      <c r="N24" s="20">
        <v>539</v>
      </c>
      <c r="O24" s="21" t="s">
        <v>134</v>
      </c>
      <c r="P24" s="21" t="s">
        <v>135</v>
      </c>
      <c r="Q24" s="22">
        <v>45421</v>
      </c>
      <c r="R24" s="21" t="s">
        <v>134</v>
      </c>
      <c r="S24" s="20">
        <v>539</v>
      </c>
      <c r="T24" s="24" t="s">
        <v>131</v>
      </c>
      <c r="U24" s="14"/>
      <c r="V24" s="14"/>
      <c r="W24" s="14"/>
      <c r="X24" s="14"/>
      <c r="Y24" s="14"/>
      <c r="Z24" s="14"/>
      <c r="AA24" s="14"/>
      <c r="AB24" s="14"/>
      <c r="AC24" s="14"/>
      <c r="AD24" s="14"/>
      <c r="AE24" s="14"/>
      <c r="AF24" s="14"/>
      <c r="AG24" s="14"/>
      <c r="AH24" s="14"/>
      <c r="AI24" s="14"/>
      <c r="AJ24" s="14"/>
      <c r="AK24" s="14"/>
      <c r="AL24" s="14"/>
      <c r="AM24" s="14"/>
      <c r="AN24" s="14"/>
      <c r="AO24" s="14"/>
      <c r="AP24" s="14"/>
      <c r="AQ24" s="14"/>
      <c r="AR24" s="14"/>
      <c r="AS24" s="14"/>
      <c r="AT24" s="14"/>
      <c r="AU24" s="14"/>
      <c r="AV24" s="14"/>
      <c r="AW24" s="14"/>
      <c r="AX24" s="14"/>
      <c r="AY24" s="14"/>
      <c r="AZ24" s="14"/>
      <c r="BA24" s="14"/>
      <c r="BB24" s="14"/>
      <c r="BC24" s="14"/>
      <c r="BD24" s="14"/>
      <c r="BE24" s="14"/>
      <c r="BF24" s="14"/>
      <c r="BG24" s="14"/>
      <c r="BH24" s="14"/>
    </row>
    <row r="25" spans="1:60" s="15" customFormat="1" ht="56.25" customHeight="1">
      <c r="A25" s="25">
        <v>21</v>
      </c>
      <c r="B25" s="19" t="s">
        <v>126</v>
      </c>
      <c r="C25" s="23" t="s">
        <v>21</v>
      </c>
      <c r="D25" s="21">
        <v>2</v>
      </c>
      <c r="E25" s="19" t="s">
        <v>193</v>
      </c>
      <c r="F25" s="23" t="s">
        <v>27</v>
      </c>
      <c r="G25" s="23" t="s">
        <v>28</v>
      </c>
      <c r="H25" s="21">
        <v>1</v>
      </c>
      <c r="I25" s="21">
        <v>1</v>
      </c>
      <c r="J25" s="22">
        <v>45415</v>
      </c>
      <c r="K25" s="23" t="s">
        <v>127</v>
      </c>
      <c r="L25" s="20">
        <v>539</v>
      </c>
      <c r="M25" s="20" t="s">
        <v>128</v>
      </c>
      <c r="N25" s="20">
        <v>539</v>
      </c>
      <c r="O25" s="21" t="s">
        <v>129</v>
      </c>
      <c r="P25" s="21" t="s">
        <v>130</v>
      </c>
      <c r="Q25" s="22">
        <v>45421</v>
      </c>
      <c r="R25" s="21" t="s">
        <v>129</v>
      </c>
      <c r="S25" s="20">
        <v>539</v>
      </c>
      <c r="T25" s="24" t="s">
        <v>131</v>
      </c>
      <c r="U25" s="14"/>
      <c r="V25" s="14"/>
      <c r="W25" s="14"/>
      <c r="X25" s="14"/>
      <c r="Y25" s="14"/>
      <c r="Z25" s="14"/>
      <c r="AA25" s="14"/>
      <c r="AB25" s="14"/>
      <c r="AC25" s="14"/>
      <c r="AD25" s="14"/>
      <c r="AE25" s="14"/>
      <c r="AF25" s="14"/>
      <c r="AG25" s="14"/>
      <c r="AH25" s="14"/>
      <c r="AI25" s="14"/>
      <c r="AJ25" s="14"/>
      <c r="AK25" s="14"/>
      <c r="AL25" s="14"/>
      <c r="AM25" s="14"/>
      <c r="AN25" s="14"/>
      <c r="AO25" s="14"/>
      <c r="AP25" s="14"/>
      <c r="AQ25" s="14"/>
      <c r="AR25" s="14"/>
      <c r="AS25" s="14"/>
      <c r="AT25" s="14"/>
      <c r="AU25" s="14"/>
      <c r="AV25" s="14"/>
      <c r="AW25" s="14"/>
      <c r="AX25" s="14"/>
      <c r="AY25" s="14"/>
      <c r="AZ25" s="14"/>
      <c r="BA25" s="14"/>
      <c r="BB25" s="14"/>
      <c r="BC25" s="14"/>
      <c r="BD25" s="14"/>
      <c r="BE25" s="14"/>
      <c r="BF25" s="14"/>
      <c r="BG25" s="14"/>
      <c r="BH25" s="14"/>
    </row>
    <row r="26" spans="1:60" s="15" customFormat="1" ht="56.25" customHeight="1">
      <c r="A26" s="25">
        <v>22</v>
      </c>
      <c r="B26" s="19" t="s">
        <v>148</v>
      </c>
      <c r="C26" s="23" t="s">
        <v>21</v>
      </c>
      <c r="D26" s="21">
        <v>2</v>
      </c>
      <c r="E26" s="19" t="s">
        <v>149</v>
      </c>
      <c r="F26" s="23" t="s">
        <v>27</v>
      </c>
      <c r="G26" s="23" t="s">
        <v>28</v>
      </c>
      <c r="H26" s="21">
        <v>3</v>
      </c>
      <c r="I26" s="21">
        <v>3</v>
      </c>
      <c r="J26" s="22">
        <v>45418</v>
      </c>
      <c r="K26" s="23" t="s">
        <v>150</v>
      </c>
      <c r="L26" s="20">
        <v>935</v>
      </c>
      <c r="M26" s="20">
        <v>93.5</v>
      </c>
      <c r="N26" s="20">
        <v>1028.5</v>
      </c>
      <c r="O26" s="21" t="s">
        <v>151</v>
      </c>
      <c r="P26" s="21" t="s">
        <v>152</v>
      </c>
      <c r="Q26" s="22">
        <v>45418</v>
      </c>
      <c r="R26" s="21" t="s">
        <v>151</v>
      </c>
      <c r="S26" s="20">
        <v>935</v>
      </c>
      <c r="T26" s="24" t="s">
        <v>149</v>
      </c>
      <c r="U26" s="14"/>
      <c r="V26" s="14"/>
      <c r="W26" s="14"/>
      <c r="X26" s="14"/>
      <c r="Y26" s="14"/>
      <c r="Z26" s="14"/>
      <c r="AA26" s="14"/>
      <c r="AB26" s="14"/>
      <c r="AC26" s="14"/>
      <c r="AD26" s="14"/>
      <c r="AE26" s="14"/>
      <c r="AF26" s="14"/>
      <c r="AG26" s="14"/>
      <c r="AH26" s="14"/>
      <c r="AI26" s="14"/>
      <c r="AJ26" s="14"/>
      <c r="AK26" s="14"/>
      <c r="AL26" s="14"/>
      <c r="AM26" s="14"/>
      <c r="AN26" s="14"/>
      <c r="AO26" s="14"/>
      <c r="AP26" s="14"/>
      <c r="AQ26" s="14"/>
      <c r="AR26" s="14"/>
      <c r="AS26" s="14"/>
      <c r="AT26" s="14"/>
      <c r="AU26" s="14"/>
      <c r="AV26" s="14"/>
      <c r="AW26" s="14"/>
      <c r="AX26" s="14"/>
      <c r="AY26" s="14"/>
      <c r="AZ26" s="14"/>
      <c r="BA26" s="14"/>
      <c r="BB26" s="14"/>
      <c r="BC26" s="14"/>
      <c r="BD26" s="14"/>
      <c r="BE26" s="14"/>
      <c r="BF26" s="14"/>
      <c r="BG26" s="14"/>
      <c r="BH26" s="14"/>
    </row>
    <row r="27" spans="1:60" s="15" customFormat="1" ht="56.25" customHeight="1">
      <c r="A27" s="25">
        <v>23</v>
      </c>
      <c r="B27" s="19" t="s">
        <v>142</v>
      </c>
      <c r="C27" s="23" t="s">
        <v>21</v>
      </c>
      <c r="D27" s="21">
        <v>2</v>
      </c>
      <c r="E27" s="19" t="s">
        <v>194</v>
      </c>
      <c r="F27" s="23" t="s">
        <v>20</v>
      </c>
      <c r="G27" s="23" t="s">
        <v>39</v>
      </c>
      <c r="H27" s="21" t="s">
        <v>143</v>
      </c>
      <c r="I27" s="21">
        <v>3</v>
      </c>
      <c r="J27" s="22">
        <v>45425</v>
      </c>
      <c r="K27" s="23" t="s">
        <v>144</v>
      </c>
      <c r="L27" s="20">
        <v>12300</v>
      </c>
      <c r="M27" s="20">
        <v>2583</v>
      </c>
      <c r="N27" s="20">
        <v>14883</v>
      </c>
      <c r="O27" s="21" t="s">
        <v>145</v>
      </c>
      <c r="P27" s="21" t="s">
        <v>146</v>
      </c>
      <c r="Q27" s="22">
        <v>45789</v>
      </c>
      <c r="R27" s="21" t="s">
        <v>145</v>
      </c>
      <c r="S27" s="20">
        <v>12300</v>
      </c>
      <c r="T27" s="24" t="s">
        <v>147</v>
      </c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</row>
    <row r="28" spans="1:60" s="15" customFormat="1" ht="56.25" customHeight="1">
      <c r="A28" s="25">
        <v>24</v>
      </c>
      <c r="B28" s="19" t="s">
        <v>141</v>
      </c>
      <c r="C28" s="23" t="s">
        <v>75</v>
      </c>
      <c r="D28" s="21">
        <v>2</v>
      </c>
      <c r="E28" s="19" t="s">
        <v>136</v>
      </c>
      <c r="F28" s="23" t="s">
        <v>27</v>
      </c>
      <c r="G28" s="23" t="s">
        <v>121</v>
      </c>
      <c r="H28" s="21">
        <v>4</v>
      </c>
      <c r="I28" s="21">
        <v>1</v>
      </c>
      <c r="J28" s="22">
        <v>45433</v>
      </c>
      <c r="K28" s="23" t="s">
        <v>137</v>
      </c>
      <c r="L28" s="20">
        <v>483.34</v>
      </c>
      <c r="M28" s="20">
        <v>101.5</v>
      </c>
      <c r="N28" s="20">
        <v>584.84</v>
      </c>
      <c r="O28" s="21" t="s">
        <v>138</v>
      </c>
      <c r="P28" s="21" t="s">
        <v>139</v>
      </c>
      <c r="Q28" s="22">
        <v>45440</v>
      </c>
      <c r="R28" s="21" t="s">
        <v>138</v>
      </c>
      <c r="S28" s="20">
        <v>483.34</v>
      </c>
      <c r="T28" s="24" t="s">
        <v>140</v>
      </c>
      <c r="U28" s="14"/>
      <c r="V28" s="14"/>
      <c r="W28" s="14"/>
      <c r="X28" s="14"/>
      <c r="Y28" s="14"/>
      <c r="Z28" s="14"/>
      <c r="AA28" s="14"/>
      <c r="AB28" s="14"/>
      <c r="AC28" s="14"/>
      <c r="AD28" s="14"/>
      <c r="AE28" s="14"/>
      <c r="AF28" s="14"/>
      <c r="AG28" s="14"/>
      <c r="AH28" s="14"/>
      <c r="AI28" s="14"/>
      <c r="AJ28" s="14"/>
      <c r="AK28" s="14"/>
      <c r="AL28" s="14"/>
      <c r="AM28" s="14"/>
      <c r="AN28" s="14"/>
      <c r="AO28" s="14"/>
      <c r="AP28" s="14"/>
      <c r="AQ28" s="14"/>
      <c r="AR28" s="14"/>
      <c r="AS28" s="14"/>
      <c r="AT28" s="14"/>
      <c r="AU28" s="14"/>
      <c r="AV28" s="14"/>
      <c r="AW28" s="14"/>
      <c r="AX28" s="14"/>
      <c r="AY28" s="14"/>
      <c r="AZ28" s="14"/>
      <c r="BA28" s="14"/>
      <c r="BB28" s="14"/>
      <c r="BC28" s="14"/>
      <c r="BD28" s="14"/>
      <c r="BE28" s="14"/>
      <c r="BF28" s="14"/>
      <c r="BG28" s="14"/>
      <c r="BH28" s="14"/>
    </row>
    <row r="29" spans="1:60" s="15" customFormat="1" ht="56.25" customHeight="1">
      <c r="A29" s="25">
        <v>25</v>
      </c>
      <c r="B29" s="19" t="s">
        <v>159</v>
      </c>
      <c r="C29" s="23" t="s">
        <v>21</v>
      </c>
      <c r="D29" s="23" t="s">
        <v>160</v>
      </c>
      <c r="E29" s="19" t="s">
        <v>153</v>
      </c>
      <c r="F29" s="23" t="s">
        <v>20</v>
      </c>
      <c r="G29" s="23" t="s">
        <v>154</v>
      </c>
      <c r="H29" s="21">
        <v>1</v>
      </c>
      <c r="I29" s="21">
        <v>1</v>
      </c>
      <c r="J29" s="22">
        <v>45464</v>
      </c>
      <c r="K29" s="23" t="s">
        <v>155</v>
      </c>
      <c r="L29" s="20">
        <v>502</v>
      </c>
      <c r="M29" s="20">
        <v>105.42</v>
      </c>
      <c r="N29" s="20">
        <v>607.41999999999996</v>
      </c>
      <c r="O29" s="21" t="s">
        <v>156</v>
      </c>
      <c r="P29" s="21" t="s">
        <v>157</v>
      </c>
      <c r="Q29" s="22">
        <v>45527</v>
      </c>
      <c r="R29" s="21" t="s">
        <v>156</v>
      </c>
      <c r="S29" s="20">
        <v>502</v>
      </c>
      <c r="T29" s="24" t="s">
        <v>158</v>
      </c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</row>
    <row r="30" spans="1:60" s="15" customFormat="1" ht="56.25" customHeight="1">
      <c r="A30" s="25">
        <v>26</v>
      </c>
      <c r="B30" s="19" t="s">
        <v>181</v>
      </c>
      <c r="C30" s="23" t="s">
        <v>21</v>
      </c>
      <c r="D30" s="21">
        <v>2</v>
      </c>
      <c r="E30" s="19" t="s">
        <v>182</v>
      </c>
      <c r="F30" s="23" t="s">
        <v>20</v>
      </c>
      <c r="G30" s="23" t="s">
        <v>39</v>
      </c>
      <c r="H30" s="21">
        <v>1</v>
      </c>
      <c r="I30" s="21">
        <v>1</v>
      </c>
      <c r="J30" s="22">
        <v>45539</v>
      </c>
      <c r="K30" s="23" t="s">
        <v>183</v>
      </c>
      <c r="L30" s="20">
        <v>171</v>
      </c>
      <c r="M30" s="20">
        <v>35.909999999999997</v>
      </c>
      <c r="N30" s="20">
        <f>L30+M30</f>
        <v>206.91</v>
      </c>
      <c r="O30" s="21" t="s">
        <v>184</v>
      </c>
      <c r="P30" s="21" t="s">
        <v>185</v>
      </c>
      <c r="Q30" s="22">
        <v>45925</v>
      </c>
      <c r="R30" s="21" t="str">
        <f>O30</f>
        <v>B85294916</v>
      </c>
      <c r="S30" s="20">
        <f>L30</f>
        <v>171</v>
      </c>
      <c r="T30" s="24" t="s">
        <v>186</v>
      </c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</row>
    <row r="31" spans="1:60" s="15" customFormat="1" ht="56.25" customHeight="1">
      <c r="A31" s="25">
        <v>27</v>
      </c>
      <c r="B31" s="19" t="s">
        <v>161</v>
      </c>
      <c r="C31" s="23" t="s">
        <v>75</v>
      </c>
      <c r="D31" s="21">
        <v>2</v>
      </c>
      <c r="E31" s="19" t="s">
        <v>166</v>
      </c>
      <c r="F31" s="23" t="s">
        <v>27</v>
      </c>
      <c r="G31" s="23" t="s">
        <v>162</v>
      </c>
      <c r="H31" s="21">
        <v>3</v>
      </c>
      <c r="I31" s="21">
        <v>3</v>
      </c>
      <c r="J31" s="22">
        <v>45554</v>
      </c>
      <c r="K31" s="23" t="s">
        <v>163</v>
      </c>
      <c r="L31" s="20">
        <v>706.49</v>
      </c>
      <c r="M31" s="20">
        <v>146.36000000000001</v>
      </c>
      <c r="N31" s="20">
        <f>L31+M31</f>
        <v>852.85</v>
      </c>
      <c r="O31" s="21" t="s">
        <v>164</v>
      </c>
      <c r="P31" s="21" t="s">
        <v>165</v>
      </c>
      <c r="Q31" s="22">
        <f>J31+20</f>
        <v>45574</v>
      </c>
      <c r="R31" s="21" t="str">
        <f>O31</f>
        <v>A25027145</v>
      </c>
      <c r="S31" s="20">
        <f>L31</f>
        <v>706.49</v>
      </c>
      <c r="T31" s="24" t="s">
        <v>167</v>
      </c>
      <c r="U31" s="14"/>
      <c r="V31" s="14"/>
      <c r="W31" s="14"/>
      <c r="X31" s="14"/>
      <c r="Y31" s="14"/>
      <c r="Z31" s="14"/>
      <c r="AA31" s="14"/>
      <c r="AB31" s="14"/>
      <c r="AC31" s="14"/>
      <c r="AD31" s="14"/>
      <c r="AE31" s="14"/>
      <c r="AF31" s="14"/>
      <c r="AG31" s="14"/>
      <c r="AH31" s="14"/>
      <c r="AI31" s="14"/>
      <c r="AJ31" s="14"/>
      <c r="AK31" s="14"/>
      <c r="AL31" s="14"/>
      <c r="AM31" s="14"/>
      <c r="AN31" s="14"/>
      <c r="AO31" s="14"/>
      <c r="AP31" s="14"/>
      <c r="AQ31" s="14"/>
      <c r="AR31" s="14"/>
      <c r="AS31" s="14"/>
      <c r="AT31" s="14"/>
      <c r="AU31" s="14"/>
      <c r="AV31" s="14"/>
      <c r="AW31" s="14"/>
      <c r="AX31" s="14"/>
      <c r="AY31" s="14"/>
      <c r="AZ31" s="14"/>
      <c r="BA31" s="14"/>
      <c r="BB31" s="14"/>
      <c r="BC31" s="14"/>
      <c r="BD31" s="14"/>
      <c r="BE31" s="14"/>
      <c r="BF31" s="14"/>
      <c r="BG31" s="14"/>
      <c r="BH31" s="14"/>
    </row>
    <row r="32" spans="1:60" s="15" customFormat="1" ht="56.25" customHeight="1">
      <c r="A32" s="25">
        <v>28</v>
      </c>
      <c r="B32" s="19" t="s">
        <v>168</v>
      </c>
      <c r="C32" s="23" t="s">
        <v>75</v>
      </c>
      <c r="D32" s="21">
        <v>2</v>
      </c>
      <c r="E32" s="19" t="s">
        <v>172</v>
      </c>
      <c r="F32" s="23" t="s">
        <v>27</v>
      </c>
      <c r="G32" s="23" t="s">
        <v>162</v>
      </c>
      <c r="H32" s="21">
        <v>4</v>
      </c>
      <c r="I32" s="21">
        <v>4</v>
      </c>
      <c r="J32" s="22">
        <v>45554</v>
      </c>
      <c r="K32" s="23" t="s">
        <v>169</v>
      </c>
      <c r="L32" s="20">
        <v>1121.9000000000001</v>
      </c>
      <c r="M32" s="20">
        <v>235.6</v>
      </c>
      <c r="N32" s="20">
        <f>L32+M32</f>
        <v>1357.5</v>
      </c>
      <c r="O32" s="21" t="s">
        <v>170</v>
      </c>
      <c r="P32" s="21" t="s">
        <v>171</v>
      </c>
      <c r="Q32" s="22">
        <f>J32+20</f>
        <v>45574</v>
      </c>
      <c r="R32" s="21" t="str">
        <f>O32</f>
        <v>44851860C</v>
      </c>
      <c r="S32" s="20">
        <f>L32</f>
        <v>1121.9000000000001</v>
      </c>
      <c r="T32" s="24" t="s">
        <v>173</v>
      </c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</row>
    <row r="33" spans="1:60" s="15" customFormat="1" ht="56.25" customHeight="1">
      <c r="A33" s="67">
        <v>29</v>
      </c>
      <c r="B33" s="19" t="s">
        <v>187</v>
      </c>
      <c r="C33" s="19" t="s">
        <v>21</v>
      </c>
      <c r="D33" s="19">
        <v>1</v>
      </c>
      <c r="E33" s="19" t="s">
        <v>192</v>
      </c>
      <c r="F33" s="19" t="s">
        <v>27</v>
      </c>
      <c r="G33" s="19" t="s">
        <v>108</v>
      </c>
      <c r="H33" s="19">
        <v>1</v>
      </c>
      <c r="I33" s="19">
        <v>1</v>
      </c>
      <c r="J33" s="19">
        <v>45559</v>
      </c>
      <c r="K33" s="19" t="s">
        <v>188</v>
      </c>
      <c r="L33" s="107">
        <v>1200</v>
      </c>
      <c r="M33" s="19">
        <v>0</v>
      </c>
      <c r="N33" s="108">
        <f t="shared" ref="N33:N36" si="1">L33+M33</f>
        <v>1200</v>
      </c>
      <c r="O33" s="19" t="s">
        <v>189</v>
      </c>
      <c r="P33" s="19" t="s">
        <v>190</v>
      </c>
      <c r="Q33" s="19">
        <v>45562</v>
      </c>
      <c r="R33" s="19" t="str">
        <f t="shared" ref="R33:R36" si="2">O33</f>
        <v>G46470738</v>
      </c>
      <c r="S33" s="108">
        <f>N33</f>
        <v>1200</v>
      </c>
      <c r="T33" s="24" t="s">
        <v>191</v>
      </c>
      <c r="U33" s="14"/>
      <c r="V33" s="14"/>
      <c r="W33" s="14"/>
      <c r="X33" s="14"/>
      <c r="Y33" s="14"/>
      <c r="Z33" s="14"/>
      <c r="AA33" s="14"/>
      <c r="AB33" s="14"/>
      <c r="AC33" s="14"/>
      <c r="AD33" s="14"/>
      <c r="AE33" s="14"/>
      <c r="AF33" s="14"/>
      <c r="AG33" s="14"/>
      <c r="AH33" s="14"/>
      <c r="AI33" s="14"/>
      <c r="AJ33" s="14"/>
      <c r="AK33" s="14"/>
      <c r="AL33" s="14"/>
      <c r="AM33" s="14"/>
      <c r="AN33" s="14"/>
      <c r="AO33" s="14"/>
      <c r="AP33" s="14"/>
      <c r="AQ33" s="14"/>
      <c r="AR33" s="14"/>
      <c r="AS33" s="14"/>
      <c r="AT33" s="14"/>
      <c r="AU33" s="14"/>
      <c r="AV33" s="14"/>
      <c r="AW33" s="14"/>
      <c r="AX33" s="14"/>
      <c r="AY33" s="14"/>
      <c r="AZ33" s="14"/>
      <c r="BA33" s="14"/>
      <c r="BB33" s="14"/>
      <c r="BC33" s="14"/>
      <c r="BD33" s="14"/>
      <c r="BE33" s="14"/>
      <c r="BF33" s="14"/>
      <c r="BG33" s="14"/>
      <c r="BH33" s="14"/>
    </row>
    <row r="34" spans="1:60" s="15" customFormat="1" ht="68.25" customHeight="1" thickBot="1">
      <c r="A34" s="68">
        <v>30</v>
      </c>
      <c r="B34" s="66" t="s">
        <v>174</v>
      </c>
      <c r="C34" s="64" t="s">
        <v>21</v>
      </c>
      <c r="D34" s="65">
        <v>2</v>
      </c>
      <c r="E34" s="66" t="s">
        <v>175</v>
      </c>
      <c r="F34" s="64" t="s">
        <v>27</v>
      </c>
      <c r="G34" s="64" t="s">
        <v>28</v>
      </c>
      <c r="H34" s="65">
        <v>2</v>
      </c>
      <c r="I34" s="65">
        <v>2</v>
      </c>
      <c r="J34" s="69">
        <v>45559</v>
      </c>
      <c r="K34" s="64" t="s">
        <v>176</v>
      </c>
      <c r="L34" s="70">
        <v>432</v>
      </c>
      <c r="M34" s="70">
        <v>0</v>
      </c>
      <c r="N34" s="70">
        <f t="shared" si="1"/>
        <v>432</v>
      </c>
      <c r="O34" s="65" t="s">
        <v>177</v>
      </c>
      <c r="P34" s="65" t="s">
        <v>178</v>
      </c>
      <c r="Q34" s="69" t="s">
        <v>179</v>
      </c>
      <c r="R34" s="65" t="str">
        <f t="shared" si="2"/>
        <v>47636510Z i 53729353L</v>
      </c>
      <c r="S34" s="70">
        <f t="shared" ref="S34" si="3">L34</f>
        <v>432</v>
      </c>
      <c r="T34" s="71" t="s">
        <v>180</v>
      </c>
      <c r="U34" s="14"/>
      <c r="V34" s="14"/>
      <c r="W34" s="14"/>
      <c r="X34" s="14"/>
      <c r="Y34" s="14"/>
      <c r="Z34" s="14"/>
      <c r="AA34" s="14"/>
      <c r="AB34" s="14"/>
      <c r="AC34" s="14"/>
      <c r="AD34" s="14"/>
      <c r="AE34" s="14"/>
      <c r="AF34" s="14"/>
      <c r="AG34" s="14"/>
      <c r="AH34" s="14"/>
      <c r="AI34" s="14"/>
      <c r="AJ34" s="14"/>
      <c r="AK34" s="14"/>
      <c r="AL34" s="14"/>
      <c r="AM34" s="14"/>
      <c r="AN34" s="14"/>
      <c r="AO34" s="14"/>
      <c r="AP34" s="14"/>
      <c r="AQ34" s="14"/>
      <c r="AR34" s="14"/>
      <c r="AS34" s="14"/>
      <c r="AT34" s="14"/>
      <c r="AU34" s="14"/>
      <c r="AV34" s="14"/>
      <c r="AW34" s="14"/>
      <c r="AX34" s="14"/>
      <c r="AY34" s="14"/>
      <c r="AZ34" s="14"/>
      <c r="BA34" s="14"/>
      <c r="BB34" s="14"/>
      <c r="BC34" s="14"/>
      <c r="BD34" s="14"/>
      <c r="BE34" s="14"/>
      <c r="BF34" s="14"/>
      <c r="BG34" s="14"/>
      <c r="BH34" s="14"/>
    </row>
    <row r="35" spans="1:60" s="61" customFormat="1" ht="56.25" customHeight="1">
      <c r="A35" s="83">
        <v>31</v>
      </c>
      <c r="B35" s="74" t="s">
        <v>196</v>
      </c>
      <c r="C35" s="72" t="s">
        <v>33</v>
      </c>
      <c r="D35" s="73">
        <v>2</v>
      </c>
      <c r="E35" s="74" t="s">
        <v>207</v>
      </c>
      <c r="F35" s="72" t="s">
        <v>20</v>
      </c>
      <c r="G35" s="72" t="s">
        <v>39</v>
      </c>
      <c r="H35" s="73">
        <v>1</v>
      </c>
      <c r="I35" s="73">
        <v>1</v>
      </c>
      <c r="J35" s="84">
        <v>45587</v>
      </c>
      <c r="K35" s="72" t="s">
        <v>198</v>
      </c>
      <c r="L35" s="85">
        <v>5712</v>
      </c>
      <c r="M35" s="85">
        <v>1199.52</v>
      </c>
      <c r="N35" s="85">
        <f t="shared" si="1"/>
        <v>6911.52</v>
      </c>
      <c r="O35" s="73" t="s">
        <v>199</v>
      </c>
      <c r="P35" s="73" t="s">
        <v>200</v>
      </c>
      <c r="Q35" s="84">
        <v>45970</v>
      </c>
      <c r="R35" s="73" t="str">
        <f t="shared" si="2"/>
        <v>A81962201</v>
      </c>
      <c r="S35" s="85">
        <f>L35</f>
        <v>5712</v>
      </c>
      <c r="T35" s="86" t="s">
        <v>197</v>
      </c>
      <c r="U35" s="14"/>
      <c r="V35" s="14"/>
      <c r="W35" s="14"/>
      <c r="X35" s="14"/>
      <c r="Y35" s="14"/>
      <c r="Z35" s="14"/>
      <c r="AA35" s="14"/>
      <c r="AB35" s="14"/>
      <c r="AC35" s="14"/>
      <c r="AD35" s="14"/>
      <c r="AE35" s="14"/>
      <c r="AF35" s="14"/>
      <c r="AG35" s="14"/>
      <c r="AH35" s="14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</row>
    <row r="36" spans="1:60" s="15" customFormat="1" ht="56.25" customHeight="1">
      <c r="A36" s="54">
        <v>32</v>
      </c>
      <c r="B36" s="55" t="s">
        <v>201</v>
      </c>
      <c r="C36" s="56" t="s">
        <v>33</v>
      </c>
      <c r="D36" s="57">
        <v>2</v>
      </c>
      <c r="E36" s="55" t="s">
        <v>202</v>
      </c>
      <c r="F36" s="56" t="s">
        <v>20</v>
      </c>
      <c r="G36" s="56" t="s">
        <v>39</v>
      </c>
      <c r="H36" s="57">
        <v>1</v>
      </c>
      <c r="I36" s="57">
        <v>1</v>
      </c>
      <c r="J36" s="58">
        <v>45587</v>
      </c>
      <c r="K36" s="56" t="s">
        <v>203</v>
      </c>
      <c r="L36" s="59">
        <v>1000</v>
      </c>
      <c r="M36" s="59">
        <v>0</v>
      </c>
      <c r="N36" s="59">
        <f t="shared" si="1"/>
        <v>1000</v>
      </c>
      <c r="O36" s="57" t="s">
        <v>204</v>
      </c>
      <c r="P36" s="57" t="s">
        <v>205</v>
      </c>
      <c r="Q36" s="58">
        <v>45960</v>
      </c>
      <c r="R36" s="57" t="str">
        <f t="shared" si="2"/>
        <v>G26454157</v>
      </c>
      <c r="S36" s="59">
        <f>L36</f>
        <v>1000</v>
      </c>
      <c r="T36" s="75" t="s">
        <v>206</v>
      </c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</row>
    <row r="37" spans="1:60" s="15" customFormat="1" ht="56.25" customHeight="1">
      <c r="A37" s="25">
        <v>33</v>
      </c>
      <c r="B37" s="19" t="s">
        <v>208</v>
      </c>
      <c r="C37" s="23" t="s">
        <v>21</v>
      </c>
      <c r="D37" s="21">
        <v>2</v>
      </c>
      <c r="E37" s="19" t="s">
        <v>209</v>
      </c>
      <c r="F37" s="23" t="s">
        <v>20</v>
      </c>
      <c r="G37" s="23" t="s">
        <v>39</v>
      </c>
      <c r="H37" s="21">
        <v>1</v>
      </c>
      <c r="I37" s="21">
        <v>1</v>
      </c>
      <c r="J37" s="22">
        <v>45608</v>
      </c>
      <c r="K37" s="23" t="s">
        <v>210</v>
      </c>
      <c r="L37" s="20">
        <v>6949.24</v>
      </c>
      <c r="M37" s="20">
        <v>1459.34</v>
      </c>
      <c r="N37" s="20">
        <v>8408.58</v>
      </c>
      <c r="O37" s="21" t="s">
        <v>211</v>
      </c>
      <c r="P37" s="21" t="s">
        <v>212</v>
      </c>
      <c r="Q37" s="22">
        <v>45969</v>
      </c>
      <c r="R37" s="21" t="s">
        <v>211</v>
      </c>
      <c r="S37" s="20">
        <f>L37</f>
        <v>6949.24</v>
      </c>
      <c r="T37" s="24" t="s">
        <v>213</v>
      </c>
      <c r="U37" s="14"/>
      <c r="V37" s="14"/>
      <c r="W37" s="14"/>
      <c r="X37" s="14"/>
      <c r="Y37" s="14"/>
      <c r="Z37" s="14"/>
      <c r="AA37" s="14"/>
      <c r="AB37" s="14"/>
      <c r="AC37" s="14"/>
      <c r="AD37" s="14"/>
      <c r="AE37" s="14"/>
      <c r="AF37" s="14"/>
      <c r="AG37" s="14"/>
      <c r="AH37" s="14"/>
      <c r="AI37" s="14"/>
      <c r="AJ37" s="14"/>
      <c r="AK37" s="14"/>
      <c r="AL37" s="14"/>
      <c r="AM37" s="14"/>
      <c r="AN37" s="14"/>
      <c r="AO37" s="14"/>
      <c r="AP37" s="14"/>
      <c r="AQ37" s="14"/>
      <c r="AR37" s="14"/>
      <c r="AS37" s="14"/>
      <c r="AT37" s="14"/>
      <c r="AU37" s="14"/>
      <c r="AV37" s="14"/>
      <c r="AW37" s="14"/>
      <c r="AX37" s="14"/>
      <c r="AY37" s="14"/>
      <c r="AZ37" s="14"/>
      <c r="BA37" s="14"/>
      <c r="BB37" s="14"/>
      <c r="BC37" s="14"/>
      <c r="BD37" s="14"/>
      <c r="BE37" s="14"/>
      <c r="BF37" s="14"/>
      <c r="BG37" s="14"/>
      <c r="BH37" s="14"/>
    </row>
    <row r="38" spans="1:60" s="15" customFormat="1" ht="56.25" customHeight="1">
      <c r="A38" s="25">
        <v>34</v>
      </c>
      <c r="B38" s="19" t="s">
        <v>214</v>
      </c>
      <c r="C38" s="23" t="s">
        <v>33</v>
      </c>
      <c r="D38" s="21">
        <v>2</v>
      </c>
      <c r="E38" s="19" t="s">
        <v>215</v>
      </c>
      <c r="F38" s="23" t="s">
        <v>20</v>
      </c>
      <c r="G38" s="23" t="s">
        <v>39</v>
      </c>
      <c r="H38" s="21">
        <v>1</v>
      </c>
      <c r="I38" s="21">
        <v>1</v>
      </c>
      <c r="J38" s="22">
        <v>45643</v>
      </c>
      <c r="K38" s="23" t="s">
        <v>216</v>
      </c>
      <c r="L38" s="20">
        <v>561.04</v>
      </c>
      <c r="M38" s="20">
        <v>22.44</v>
      </c>
      <c r="N38" s="20">
        <v>583.48</v>
      </c>
      <c r="O38" s="21" t="s">
        <v>25</v>
      </c>
      <c r="P38" s="21" t="s">
        <v>217</v>
      </c>
      <c r="Q38" s="22">
        <v>46022</v>
      </c>
      <c r="R38" s="21" t="s">
        <v>25</v>
      </c>
      <c r="S38" s="20">
        <v>1119.58</v>
      </c>
      <c r="T38" s="24" t="s">
        <v>222</v>
      </c>
      <c r="U38" s="14"/>
      <c r="V38" s="14"/>
      <c r="W38" s="14"/>
      <c r="X38" s="14"/>
      <c r="Y38" s="14"/>
      <c r="Z38" s="14"/>
      <c r="AA38" s="14"/>
      <c r="AB38" s="14"/>
      <c r="AC38" s="14"/>
      <c r="AD38" s="14"/>
      <c r="AE38" s="14"/>
      <c r="AF38" s="14"/>
      <c r="AG38" s="14"/>
      <c r="AH38" s="14"/>
      <c r="AI38" s="14"/>
      <c r="AJ38" s="14"/>
      <c r="AK38" s="14"/>
      <c r="AL38" s="14"/>
      <c r="AM38" s="14"/>
      <c r="AN38" s="14"/>
      <c r="AO38" s="14"/>
      <c r="AP38" s="14"/>
      <c r="AQ38" s="14"/>
      <c r="AR38" s="14"/>
      <c r="AS38" s="14"/>
      <c r="AT38" s="14"/>
      <c r="AU38" s="14"/>
      <c r="AV38" s="14"/>
      <c r="AW38" s="14"/>
      <c r="AX38" s="14"/>
      <c r="AY38" s="14"/>
      <c r="AZ38" s="14"/>
      <c r="BA38" s="14"/>
      <c r="BB38" s="14"/>
      <c r="BC38" s="14"/>
      <c r="BD38" s="14"/>
      <c r="BE38" s="14"/>
      <c r="BF38" s="14"/>
      <c r="BG38" s="14"/>
      <c r="BH38" s="14"/>
    </row>
    <row r="39" spans="1:60" s="15" customFormat="1" ht="56.25" customHeight="1">
      <c r="A39" s="25">
        <v>35</v>
      </c>
      <c r="B39" s="19" t="s">
        <v>218</v>
      </c>
      <c r="C39" s="23" t="s">
        <v>33</v>
      </c>
      <c r="D39" s="21">
        <v>2</v>
      </c>
      <c r="E39" s="19" t="s">
        <v>219</v>
      </c>
      <c r="F39" s="23" t="s">
        <v>20</v>
      </c>
      <c r="G39" s="23" t="s">
        <v>39</v>
      </c>
      <c r="H39" s="21">
        <v>1</v>
      </c>
      <c r="I39" s="21">
        <v>1</v>
      </c>
      <c r="J39" s="22">
        <v>45643</v>
      </c>
      <c r="K39" s="23" t="s">
        <v>220</v>
      </c>
      <c r="L39" s="20">
        <v>533.23</v>
      </c>
      <c r="M39" s="20">
        <v>21.33</v>
      </c>
      <c r="N39" s="20">
        <v>554.55999999999995</v>
      </c>
      <c r="O39" s="21" t="s">
        <v>23</v>
      </c>
      <c r="P39" s="21" t="s">
        <v>221</v>
      </c>
      <c r="Q39" s="22">
        <v>46022</v>
      </c>
      <c r="R39" s="21" t="s">
        <v>23</v>
      </c>
      <c r="S39" s="20">
        <v>1067.8499999999999</v>
      </c>
      <c r="T39" s="24" t="s">
        <v>223</v>
      </c>
      <c r="U39" s="14"/>
      <c r="V39" s="14"/>
      <c r="W39" s="14"/>
      <c r="X39" s="14"/>
      <c r="Y39" s="14"/>
      <c r="Z39" s="14"/>
      <c r="AA39" s="14"/>
      <c r="AB39" s="14"/>
      <c r="AC39" s="14"/>
      <c r="AD39" s="14"/>
      <c r="AE39" s="14"/>
      <c r="AF39" s="14"/>
      <c r="AG39" s="14"/>
      <c r="AH39" s="14"/>
      <c r="AI39" s="14"/>
      <c r="AJ39" s="14"/>
      <c r="AK39" s="14"/>
      <c r="AL39" s="14"/>
      <c r="AM39" s="14"/>
      <c r="AN39" s="14"/>
      <c r="AO39" s="14"/>
      <c r="AP39" s="14"/>
      <c r="AQ39" s="14"/>
      <c r="AR39" s="14"/>
      <c r="AS39" s="14"/>
      <c r="AT39" s="14"/>
      <c r="AU39" s="14"/>
      <c r="AV39" s="14"/>
      <c r="AW39" s="14"/>
      <c r="AX39" s="14"/>
      <c r="AY39" s="14"/>
      <c r="AZ39" s="14"/>
      <c r="BA39" s="14"/>
      <c r="BB39" s="14"/>
      <c r="BC39" s="14"/>
      <c r="BD39" s="14"/>
      <c r="BE39" s="14"/>
      <c r="BF39" s="14"/>
      <c r="BG39" s="14"/>
      <c r="BH39" s="14"/>
    </row>
    <row r="40" spans="1:60" s="15" customFormat="1" ht="56.25" customHeight="1">
      <c r="A40" s="25">
        <v>36</v>
      </c>
      <c r="B40" s="19" t="s">
        <v>224</v>
      </c>
      <c r="C40" s="23" t="s">
        <v>21</v>
      </c>
      <c r="D40" s="21">
        <v>2</v>
      </c>
      <c r="E40" s="19" t="s">
        <v>225</v>
      </c>
      <c r="F40" s="23" t="s">
        <v>27</v>
      </c>
      <c r="G40" s="23" t="s">
        <v>28</v>
      </c>
      <c r="H40" s="21">
        <v>1</v>
      </c>
      <c r="I40" s="21">
        <v>1</v>
      </c>
      <c r="J40" s="22">
        <v>45631</v>
      </c>
      <c r="K40" s="23" t="s">
        <v>229</v>
      </c>
      <c r="L40" s="20">
        <v>396</v>
      </c>
      <c r="M40" s="20">
        <v>0</v>
      </c>
      <c r="N40" s="20">
        <v>396</v>
      </c>
      <c r="O40" s="21" t="s">
        <v>228</v>
      </c>
      <c r="P40" s="21" t="s">
        <v>227</v>
      </c>
      <c r="Q40" s="22">
        <v>45635</v>
      </c>
      <c r="R40" s="21" t="s">
        <v>228</v>
      </c>
      <c r="S40" s="20">
        <v>396</v>
      </c>
      <c r="T40" s="24" t="s">
        <v>226</v>
      </c>
      <c r="U40" s="14"/>
      <c r="V40" s="14"/>
      <c r="W40" s="14"/>
      <c r="X40" s="14"/>
      <c r="Y40" s="14"/>
      <c r="Z40" s="14"/>
      <c r="AA40" s="14"/>
      <c r="AB40" s="14"/>
      <c r="AC40" s="14"/>
      <c r="AD40" s="14"/>
      <c r="AE40" s="14"/>
      <c r="AF40" s="14"/>
      <c r="AG40" s="14"/>
      <c r="AH40" s="14"/>
      <c r="AI40" s="14"/>
      <c r="AJ40" s="14"/>
      <c r="AK40" s="14"/>
      <c r="AL40" s="14"/>
      <c r="AM40" s="14"/>
      <c r="AN40" s="14"/>
      <c r="AO40" s="14"/>
      <c r="AP40" s="14"/>
      <c r="AQ40" s="14"/>
      <c r="AR40" s="14"/>
      <c r="AS40" s="14"/>
      <c r="AT40" s="14"/>
      <c r="AU40" s="14"/>
      <c r="AV40" s="14"/>
      <c r="AW40" s="14"/>
      <c r="AX40" s="14"/>
      <c r="AY40" s="14"/>
      <c r="AZ40" s="14"/>
      <c r="BA40" s="14"/>
      <c r="BB40" s="14"/>
      <c r="BC40" s="14"/>
      <c r="BD40" s="14"/>
      <c r="BE40" s="14"/>
      <c r="BF40" s="14"/>
      <c r="BG40" s="14"/>
      <c r="BH40" s="14"/>
    </row>
    <row r="41" spans="1:60" s="15" customFormat="1" ht="56.25" customHeight="1">
      <c r="A41" s="25">
        <v>37</v>
      </c>
      <c r="B41" s="19" t="s">
        <v>230</v>
      </c>
      <c r="C41" s="23" t="s">
        <v>21</v>
      </c>
      <c r="D41" s="21">
        <v>2</v>
      </c>
      <c r="E41" s="19" t="s">
        <v>225</v>
      </c>
      <c r="F41" s="23" t="s">
        <v>27</v>
      </c>
      <c r="G41" s="23" t="s">
        <v>28</v>
      </c>
      <c r="H41" s="21">
        <v>1</v>
      </c>
      <c r="I41" s="21">
        <v>1</v>
      </c>
      <c r="J41" s="22">
        <v>45631</v>
      </c>
      <c r="K41" s="23" t="s">
        <v>231</v>
      </c>
      <c r="L41" s="20">
        <v>396</v>
      </c>
      <c r="M41" s="20">
        <v>0</v>
      </c>
      <c r="N41" s="20">
        <v>396</v>
      </c>
      <c r="O41" s="21" t="s">
        <v>232</v>
      </c>
      <c r="P41" s="21" t="s">
        <v>233</v>
      </c>
      <c r="Q41" s="22">
        <v>45635</v>
      </c>
      <c r="R41" s="21" t="s">
        <v>232</v>
      </c>
      <c r="S41" s="20">
        <v>396</v>
      </c>
      <c r="T41" s="24" t="s">
        <v>226</v>
      </c>
      <c r="U41" s="14"/>
      <c r="V41" s="14"/>
      <c r="W41" s="14"/>
      <c r="X41" s="14"/>
      <c r="Y41" s="14"/>
      <c r="Z41" s="14"/>
      <c r="AA41" s="14"/>
      <c r="AB41" s="14"/>
      <c r="AC41" s="14"/>
      <c r="AD41" s="14"/>
      <c r="AE41" s="14"/>
      <c r="AF41" s="14"/>
      <c r="AG41" s="14"/>
      <c r="AH41" s="14"/>
      <c r="AI41" s="14"/>
      <c r="AJ41" s="14"/>
      <c r="AK41" s="14"/>
      <c r="AL41" s="14"/>
      <c r="AM41" s="14"/>
      <c r="AN41" s="14"/>
      <c r="AO41" s="14"/>
      <c r="AP41" s="14"/>
      <c r="AQ41" s="14"/>
      <c r="AR41" s="14"/>
      <c r="AS41" s="14"/>
      <c r="AT41" s="14"/>
      <c r="AU41" s="14"/>
      <c r="AV41" s="14"/>
      <c r="AW41" s="14"/>
      <c r="AX41" s="14"/>
      <c r="AY41" s="14"/>
      <c r="AZ41" s="14"/>
      <c r="BA41" s="14"/>
      <c r="BB41" s="14"/>
      <c r="BC41" s="14"/>
      <c r="BD41" s="14"/>
      <c r="BE41" s="14"/>
      <c r="BF41" s="14"/>
      <c r="BG41" s="14"/>
      <c r="BH41" s="14"/>
    </row>
    <row r="42" spans="1:60" s="15" customFormat="1" ht="56.25" customHeight="1">
      <c r="A42" s="25">
        <v>38</v>
      </c>
      <c r="B42" s="19" t="s">
        <v>234</v>
      </c>
      <c r="C42" s="23" t="s">
        <v>75</v>
      </c>
      <c r="D42" s="21">
        <v>2</v>
      </c>
      <c r="E42" s="19" t="s">
        <v>238</v>
      </c>
      <c r="F42" s="23" t="s">
        <v>27</v>
      </c>
      <c r="G42" s="23" t="s">
        <v>77</v>
      </c>
      <c r="H42" s="21">
        <v>1</v>
      </c>
      <c r="I42" s="21">
        <v>1</v>
      </c>
      <c r="J42" s="22">
        <v>45643</v>
      </c>
      <c r="K42" s="23" t="s">
        <v>236</v>
      </c>
      <c r="L42" s="20">
        <v>190.1</v>
      </c>
      <c r="M42" s="20">
        <v>39.92</v>
      </c>
      <c r="N42" s="20">
        <v>230.02</v>
      </c>
      <c r="O42" s="21" t="s">
        <v>237</v>
      </c>
      <c r="P42" s="21" t="s">
        <v>245</v>
      </c>
      <c r="Q42" s="22">
        <v>45653</v>
      </c>
      <c r="R42" s="21" t="s">
        <v>237</v>
      </c>
      <c r="S42" s="20">
        <v>190.1</v>
      </c>
      <c r="T42" s="24" t="s">
        <v>235</v>
      </c>
      <c r="U42" s="14"/>
      <c r="V42" s="14"/>
      <c r="W42" s="14"/>
      <c r="X42" s="14"/>
      <c r="Y42" s="14"/>
      <c r="Z42" s="14"/>
      <c r="AA42" s="14"/>
      <c r="AB42" s="14"/>
      <c r="AC42" s="14"/>
      <c r="AD42" s="14"/>
      <c r="AE42" s="14"/>
      <c r="AF42" s="14"/>
      <c r="AG42" s="14"/>
      <c r="AH42" s="14"/>
      <c r="AI42" s="14"/>
      <c r="AJ42" s="14"/>
      <c r="AK42" s="14"/>
      <c r="AL42" s="14"/>
      <c r="AM42" s="14"/>
      <c r="AN42" s="14"/>
      <c r="AO42" s="14"/>
      <c r="AP42" s="14"/>
      <c r="AQ42" s="14"/>
      <c r="AR42" s="14"/>
      <c r="AS42" s="14"/>
      <c r="AT42" s="14"/>
      <c r="AU42" s="14"/>
      <c r="AV42" s="14"/>
      <c r="AW42" s="14"/>
      <c r="AX42" s="14"/>
      <c r="AY42" s="14"/>
      <c r="AZ42" s="14"/>
      <c r="BA42" s="14"/>
      <c r="BB42" s="14"/>
      <c r="BC42" s="14"/>
      <c r="BD42" s="14"/>
      <c r="BE42" s="14"/>
      <c r="BF42" s="14"/>
      <c r="BG42" s="14"/>
      <c r="BH42" s="14"/>
    </row>
    <row r="43" spans="1:60" s="15" customFormat="1" ht="56.25" customHeight="1">
      <c r="A43" s="25">
        <v>39</v>
      </c>
      <c r="B43" s="19" t="s">
        <v>240</v>
      </c>
      <c r="C43" s="23" t="s">
        <v>33</v>
      </c>
      <c r="D43" s="21">
        <v>2</v>
      </c>
      <c r="E43" s="19" t="s">
        <v>239</v>
      </c>
      <c r="F43" s="23" t="s">
        <v>20</v>
      </c>
      <c r="G43" s="23" t="s">
        <v>39</v>
      </c>
      <c r="H43" s="21">
        <v>1</v>
      </c>
      <c r="I43" s="21">
        <v>1</v>
      </c>
      <c r="J43" s="22">
        <v>45653</v>
      </c>
      <c r="K43" s="23" t="s">
        <v>241</v>
      </c>
      <c r="L43" s="20">
        <v>99.17</v>
      </c>
      <c r="M43" s="20">
        <v>20.83</v>
      </c>
      <c r="N43" s="20">
        <v>120</v>
      </c>
      <c r="O43" s="21" t="s">
        <v>44</v>
      </c>
      <c r="P43" s="21" t="s">
        <v>242</v>
      </c>
      <c r="Q43" s="22">
        <v>46022</v>
      </c>
      <c r="R43" s="21" t="s">
        <v>44</v>
      </c>
      <c r="S43" s="20">
        <v>198.34</v>
      </c>
      <c r="T43" s="24" t="s">
        <v>243</v>
      </c>
      <c r="U43" s="14"/>
      <c r="V43" s="14"/>
      <c r="W43" s="14"/>
      <c r="X43" s="14"/>
      <c r="Y43" s="14"/>
      <c r="Z43" s="14"/>
      <c r="AA43" s="14"/>
      <c r="AB43" s="14"/>
      <c r="AC43" s="14"/>
      <c r="AD43" s="14"/>
      <c r="AE43" s="14"/>
      <c r="AF43" s="14"/>
      <c r="AG43" s="14"/>
      <c r="AH43" s="14"/>
      <c r="AI43" s="14"/>
      <c r="AJ43" s="14"/>
      <c r="AK43" s="14"/>
      <c r="AL43" s="14"/>
      <c r="AM43" s="14"/>
      <c r="AN43" s="14"/>
      <c r="AO43" s="14"/>
      <c r="AP43" s="14"/>
      <c r="AQ43" s="14"/>
      <c r="AR43" s="14"/>
      <c r="AS43" s="14"/>
      <c r="AT43" s="14"/>
      <c r="AU43" s="14"/>
      <c r="AV43" s="14"/>
      <c r="AW43" s="14"/>
      <c r="AX43" s="14"/>
      <c r="AY43" s="14"/>
      <c r="AZ43" s="14"/>
      <c r="BA43" s="14"/>
      <c r="BB43" s="14"/>
      <c r="BC43" s="14"/>
      <c r="BD43" s="14"/>
      <c r="BE43" s="14"/>
      <c r="BF43" s="14"/>
      <c r="BG43" s="14"/>
      <c r="BH43" s="14"/>
    </row>
    <row r="44" spans="1:60">
      <c r="A44" s="76"/>
      <c r="B44" s="62"/>
      <c r="C44" s="62"/>
      <c r="D44" s="77"/>
      <c r="E44" s="62"/>
      <c r="F44" s="62"/>
      <c r="G44" s="62"/>
      <c r="H44" s="62"/>
      <c r="I44" s="62"/>
      <c r="J44" s="78"/>
      <c r="K44" s="79"/>
      <c r="L44" s="80">
        <f>SUBTOTAL(9,L5:L43)</f>
        <v>60261.78</v>
      </c>
      <c r="M44" s="80">
        <f>SUBTOTAL(9,M5:M43)</f>
        <v>10000.17</v>
      </c>
      <c r="N44" s="80">
        <f>SUBTOTAL(9,N5:N43)</f>
        <v>70261.95</v>
      </c>
      <c r="O44" s="81"/>
      <c r="P44" s="62"/>
      <c r="Q44" s="62"/>
      <c r="R44" s="62"/>
      <c r="S44" s="80">
        <f>SUM(S5:S43)</f>
        <v>60261.779999999992</v>
      </c>
      <c r="T44" s="82"/>
    </row>
    <row r="45" spans="1:60">
      <c r="O45" s="13"/>
    </row>
  </sheetData>
  <autoFilter ref="A3:T30" xr:uid="{00000000-0001-0000-0000-000000000000}">
    <filterColumn colId="7" showButton="0"/>
    <filterColumn colId="11" showButton="0"/>
    <filterColumn colId="12" showButton="0"/>
    <filterColumn colId="14" showButton="0">
      <filters blank="1"/>
    </filterColumn>
    <filterColumn colId="17" showButton="0"/>
  </autoFilter>
  <mergeCells count="17">
    <mergeCell ref="L1:W1"/>
    <mergeCell ref="G3:G4"/>
    <mergeCell ref="Q3:Q4"/>
    <mergeCell ref="R3:S3"/>
    <mergeCell ref="H3:I3"/>
    <mergeCell ref="T3:T4"/>
    <mergeCell ref="K3:K4"/>
    <mergeCell ref="L3:N3"/>
    <mergeCell ref="J3:J4"/>
    <mergeCell ref="O3:P3"/>
    <mergeCell ref="D3:D4"/>
    <mergeCell ref="E3:E4"/>
    <mergeCell ref="F3:F4"/>
    <mergeCell ref="A3:A4"/>
    <mergeCell ref="C1:E1"/>
    <mergeCell ref="B3:B4"/>
    <mergeCell ref="C3:C4"/>
  </mergeCells>
  <pageMargins left="0" right="0" top="0.39370078740157505" bottom="0.39370078740157505" header="0" footer="0"/>
  <pageSetup paperSize="8" fitToWidth="0" fitToHeight="0" pageOrder="overThenDown" orientation="landscape" useFirstPageNumber="1" r:id="rId1"/>
  <ignoredErrors>
    <ignoredError sqref="S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Contractes menors 4T 2024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/>
  <cp:revision>1</cp:revision>
  <dcterms:created xsi:type="dcterms:W3CDTF">2021-07-14T13:30:14Z</dcterms:created>
  <dcterms:modified xsi:type="dcterms:W3CDTF">2025-02-20T16:36:54Z</dcterms:modified>
</cp:coreProperties>
</file>