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5049908C-D757-4787-B78A-327F6B93E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1T_Contractes_NO_menors" sheetId="7" r:id="rId1"/>
    <sheet name="2025_1T_Contratos_NO_menores_C" sheetId="2" r:id="rId2"/>
    <sheet name="2025_1T Prorrogas" sheetId="4" r:id="rId3"/>
    <sheet name="2025_1T Modificacions" sheetId="8" r:id="rId4"/>
  </sheets>
  <definedNames>
    <definedName name="_Hlk73716992" localSheetId="3">'2025_1T Modificacions'!#REF!</definedName>
    <definedName name="_Hlk73716992" localSheetId="2">'2025_1T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2" l="1"/>
  <c r="V13" i="2"/>
  <c r="U13" i="2"/>
  <c r="T13" i="2"/>
  <c r="M13" i="2"/>
  <c r="L13" i="2"/>
  <c r="K13" i="2"/>
  <c r="J13" i="2"/>
  <c r="W13" i="7"/>
  <c r="W12" i="7"/>
  <c r="W4" i="2" l="1"/>
  <c r="W4" i="7"/>
  <c r="W9" i="7" l="1"/>
  <c r="Q9" i="7"/>
  <c r="W8" i="7"/>
  <c r="Q8" i="7"/>
  <c r="W6" i="7"/>
  <c r="Q6" i="7"/>
  <c r="T13" i="7"/>
  <c r="U13" i="7"/>
  <c r="V13" i="7"/>
  <c r="W9" i="2"/>
  <c r="Q9" i="2"/>
  <c r="W8" i="2"/>
  <c r="Q8" i="2"/>
  <c r="W12" i="2"/>
  <c r="W6" i="2"/>
  <c r="Q6" i="2" l="1"/>
  <c r="Q12" i="7"/>
  <c r="W11" i="7"/>
  <c r="Q11" i="7"/>
  <c r="W5" i="7"/>
  <c r="Q5" i="7"/>
  <c r="W11" i="2" l="1"/>
  <c r="Q11" i="2" l="1"/>
  <c r="W5" i="2" l="1"/>
  <c r="Q12" i="2" l="1"/>
  <c r="J13" i="7" l="1"/>
  <c r="K13" i="7"/>
  <c r="L13" i="7"/>
  <c r="M13" i="7"/>
  <c r="L8" i="4"/>
  <c r="M8" i="4"/>
  <c r="N6" i="4"/>
  <c r="N8" i="4" l="1"/>
  <c r="Q5" i="2"/>
</calcChain>
</file>

<file path=xl/sharedStrings.xml><?xml version="1.0" encoding="utf-8"?>
<sst xmlns="http://schemas.openxmlformats.org/spreadsheetml/2006/main" count="351" uniqueCount="185">
  <si>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</si>
  <si>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</si>
  <si>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</si>
  <si>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</si>
  <si>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</si>
  <si>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</si>
  <si>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</si>
  <si>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</si>
  <si>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</si>
  <si>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</si>
  <si>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</si>
  <si>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</si>
  <si>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</si>
  <si>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</si>
  <si>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</si>
  <si>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</si>
  <si>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</si>
  <si>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</si>
  <si>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</si>
  <si>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</si>
  <si>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</si>
  <si>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</si>
  <si>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</si>
  <si>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</si>
  <si>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</si>
  <si>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</si>
  <si>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</si>
  <si>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</si>
  <si>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</si>
  <si>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</si>
  <si>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</si>
  <si>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</si>
  <si>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</si>
  <si>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</si>
  <si>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</si>
  <si>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</si>
  <si>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</si>
  <si>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</si>
  <si>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</si>
  <si>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</si>
  <si>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</si>
  <si>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</si>
  <si>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</si>
  <si>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</si>
  <si>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</si>
  <si>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</si>
  <si>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</si>
  <si>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</si>
  <si>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</si>
  <si>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</si>
  <si>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</si>
  <si>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</si>
  <si>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</si>
  <si>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</si>
  <si>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</si>
  <si>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</si>
  <si>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</si>
  <si>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</si>
  <si>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</si>
  <si>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</si>
  <si>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</si>
  <si>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</si>
  <si>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</si>
  <si>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</si>
  <si>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</si>
  <si>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</si>
  <si>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</si>
  <si>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</si>
  <si>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</si>
  <si>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</si>
  <si>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</si>
  <si>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</si>
  <si>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</si>
  <si>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</si>
  <si>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</si>
  <si>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</si>
  <si>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</si>
  <si>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</si>
  <si>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</si>
  <si>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</si>
  <si>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</si>
  <si>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</si>
  <si>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</si>
  <si>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</si>
  <si>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</si>
  <si>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</si>
  <si>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</si>
  <si>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</si>
  <si>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</si>
  <si>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</si>
  <si>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</si>
  <si>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</si>
  <si>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</si>
  <si>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</si>
  <si>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</si>
  <si>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</si>
  <si>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</si>
  <si>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</si>
  <si>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</si>
  <si>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</si>
  <si>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</si>
  <si>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IMPORT MODIFICACIÓ CONTRACTE</t>
  </si>
  <si>
    <t>PREU FINAL CONTRACTE</t>
  </si>
  <si>
    <t>% import modificació</t>
  </si>
  <si>
    <t>PREU CONTRACTE</t>
  </si>
  <si>
    <t>ESTAT DEL CONTRACTE
(a 31/12/203)
V (vigent)
F (extingit per execució)
D (desert)</t>
  </si>
  <si>
    <t>N.º. LICITADORES</t>
  </si>
  <si>
    <t>N.º. LICITADORS</t>
  </si>
  <si>
    <t>2</t>
  </si>
  <si>
    <t>AM</t>
  </si>
  <si>
    <t>F</t>
  </si>
  <si>
    <t>A86340098</t>
  </si>
  <si>
    <t>EMP: Encargo medio propio</t>
  </si>
  <si>
    <t xml:space="preserve">1A </t>
  </si>
  <si>
    <t>1/1</t>
  </si>
  <si>
    <t>1438989X</t>
  </si>
  <si>
    <t xml:space="preserve"> Servicios de soporte y mantenimiento evolutivo y correctivo de la plataforma Globaleaks para la Agencia de Prevención y Lucha contra el Fraude y la Corrupción de la Comunitat Valenciana</t>
  </si>
  <si>
    <t>IT09495830961</t>
  </si>
  <si>
    <t>WISTLEBLOWING SOLUTIONS IMPRESA SOCIALE, SRL</t>
  </si>
  <si>
    <t>Serveis de suport i manteniment evolutiu i correctiu de la plataforma Globaleaks per a l'Agència de Prevenció i Lluita contra el Frau i la Corrupció de la Comunitat Valenciana</t>
  </si>
  <si>
    <t>SDA: En el marc d'un Sistema Dinàmic d'Adquisició</t>
  </si>
  <si>
    <t>EMP: Encàrrec mig propi</t>
  </si>
  <si>
    <t>SDA</t>
  </si>
  <si>
    <r>
      <rPr>
        <sz val="11"/>
        <color theme="0"/>
        <rFont val="Calibri"/>
        <family val="2"/>
      </rPr>
      <t xml:space="preserve">PROCEDIMENTS DE CONTRACTACIÓ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>CONTRACTES de 01/01/2025 al 31/03/2025</t>
    </r>
  </si>
  <si>
    <t>2106967T</t>
  </si>
  <si>
    <t>2055043C</t>
  </si>
  <si>
    <t xml:space="preserve"> Arrendamiento, sin opción de compra, de dos dispositivos de impresión, digitalización y copia, así como su gestión, para la Agencia de Prevención y Lucha contra el Fraude y la Corrupción de la Comunitat Valenciana, mediante contrato basado en el Acuerdo Marco 1/20 CC para el arrendamiento de dispositivos de impresión, digitalización y copia, así como su gestión, para la Administración de la Generalitat, su sector público instrumental y entidades adheridas, en su Lote 3 – Sector público instrumental y entidades adheridas</t>
  </si>
  <si>
    <t>42M</t>
  </si>
  <si>
    <t xml:space="preserve"> KONICA MINOLTA BUSINESS SOLUTIONS SPAIN, SA</t>
  </si>
  <si>
    <t>A81069197</t>
  </si>
  <si>
    <t>2143378P</t>
  </si>
  <si>
    <t>Suministro de material de oficina e informático no inventariable para la Agencia Valenciana Antifraude, mediante contrato basado en el Acuerdo Marco 3/23CC para el suministro material de oficina e informático no inventariable a la Administración de la Generalitat, su sector público instrumental y entidades adheridas, de la Central de Compras de la Generalitat Valenciana</t>
  </si>
  <si>
    <t>B64065519</t>
  </si>
  <si>
    <t>OFFICE 24 SOLUTIONS, SL</t>
  </si>
  <si>
    <t>28/01/2025</t>
  </si>
  <si>
    <t>2057192M</t>
  </si>
  <si>
    <t>Suministro de papel de oficina para la Agencia de Prevención y Lucha contra el Fraude y la Corrupción de la Comunitat Valenciana, mediante contrato especifico en el marco del Sistema Dinámico de Adquisición 1/22CC de la Central de Compras de la Generalitat</t>
  </si>
  <si>
    <t>0</t>
  </si>
  <si>
    <t>B97929798</t>
  </si>
  <si>
    <t>ARTÍCULOS PAPELERIA SENA, SL</t>
  </si>
  <si>
    <t>Subministrament de paper d'oficina per a l'Agència de Prevenció i Lluita contra el Frau i la Corrupció de la Comunitat Valenciana, mitjançant contracte especifique en el marc del Sistema Dinàmic d'Adquisició 1/22CC de la Central de Compres de la Generalitat</t>
  </si>
  <si>
    <t xml:space="preserve"> Arrendament, sense opció de compra, de dos dispositius d'impressió, digitalització i còpia, així com la seua gestió, per a l'Agència de Prevenció i Lluita contra el Frau i la Corrupció de la Comunitat Valenciana, mitjançant contracte basat en l'Acord marc 1/20 CC per a l'arrendament de dispositius d'impressió, digitalització i còpia, així com la seua gestió, per a l'Administració de la Generalitat, el seu sector públic instrumental i entitats adherides, en el seu Lot 3 – Sector públic instrumental i entitats adherides</t>
  </si>
  <si>
    <t>Subministrament de material d'oficina i informàtic no inventariable per a l'Agència Valenciana Antifrau, mitjançant contracte basat en l'Acord marc 3/23CC per al subministrament material d'oficina i informàtic no inventariable a l'Administració de la Generalitat, el seu sector públic instrumental i entitats adherides, de la Central de Compres de la Generalitat Valenciana</t>
  </si>
  <si>
    <t>El contracte es perfecciona amb la seua adjudicació
(art. 153.1 i 36.3 LCSP)</t>
  </si>
  <si>
    <t>ESTAT DEL CONTRACTE
V (vigent)
F (extingit per execució)
D (desert)</t>
  </si>
  <si>
    <t>1469417H</t>
  </si>
  <si>
    <t xml:space="preserve">Servicios postales para la Agencia de Prevención y Lucha contra el Fraude y la Corrupción de la Comunitat Valenciana </t>
  </si>
  <si>
    <t xml:space="preserve">Serveis postals per a l'ús de diferents aplicacions programari per a l'Agència de Prevenció i Lluita contra el Frau i la Corrupció de la Comunitat Valenciana </t>
  </si>
  <si>
    <t>A83052407</t>
  </si>
  <si>
    <t>SOCIEDAD ESTATAL CORREOS Y TELÉGRAFOS, SA-SME</t>
  </si>
  <si>
    <t>1728620M</t>
  </si>
  <si>
    <t>AIG EUROPE, SA</t>
  </si>
  <si>
    <t>W0186206I</t>
  </si>
  <si>
    <t>Servei de subscripció d'una pòlissa de responsabilitat d'autoritats i personal de l'Agència de Prevenció i Lluita contra el Frau i la Corrupció de la Comunitat Valenciana</t>
  </si>
  <si>
    <t xml:space="preserve"> </t>
  </si>
  <si>
    <t>1997596P</t>
  </si>
  <si>
    <t>PAS</t>
  </si>
  <si>
    <t>3M</t>
  </si>
  <si>
    <t>B98479512</t>
  </si>
  <si>
    <t>DULA AUDITORES, SLP</t>
  </si>
  <si>
    <t>DT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</si>
  <si>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01/01/2025 al 31/03/2025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</si>
  <si>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01/01/2025 al 31/03/2025</t>
    </r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</si>
  <si>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l’01/01/2025 al 31/03/2025</t>
    </r>
  </si>
  <si>
    <t>Perfil contratante</t>
  </si>
  <si>
    <t>ESTAT
(a 31/03/2025)</t>
  </si>
  <si>
    <t>ESTADO
(a 31/03/2025)</t>
  </si>
  <si>
    <t>El contrato se perfecciona con su adjudicación
(art. 153.1 y 36.3 LCSP)</t>
  </si>
  <si>
    <t>Subministrament i instal·lació d'elements de seguretat en exercici del manteniment correctiu per a l'Agència Valenciana Antifrau, mitjançant contracte basat en l'Acord marc 2/23CC de vigilància i seguretat per als edificis d'Administracion de la Generalitat, el seu sector públic instrumental i entitats adherides, de la Central de Compres de la Generalitat Valenciana, en el seu Lot 9– Sector públic instrumental i entitats adherides..</t>
  </si>
  <si>
    <t>Suministro e instalación de elementos de seguridad en ejercicio del mantenimiento correctivo para la Agencia Valenciana Antifraude, mediante contrato basado en el Acuerdo Marco 2/23CC de vigilancia y seguridad para los edificios de
 a Administración de la Generalitat, su sector público instrumental y entidades adheridas, de la Central de Compras de la Generalitat Valenciana, en su Lote 9– Sector público instrumental y entidades adheridas.</t>
  </si>
  <si>
    <t>CLECE SEGURIDAD, SAU</t>
  </si>
  <si>
    <t>Servicio de auditoría externa de varios aspectos de la organización y funcionamiento de la Agencia de Prevención y Lucha contra el Fraude y la Corrupción de la Comunitat Valenciana (Lote 1 -  Dirección de Análisis e Investigación)</t>
  </si>
  <si>
    <t>Servei d'auditoria externa de diversos aspectes de l'organització i funcionament de l'Agència de Prevenció i Lluita contra el Frau i la Corrupció de la Comunitat Valenciana (Lot 1 -  Direcció d'Anàlisi i Investigació)</t>
  </si>
  <si>
    <t>Servicio de auditoría externa de varios aspectos de la organización y funcionamiento de la Agencia de Prevención y Lucha contra el Fraude y la Corrupción de la Comunitat Valenciana (Lote 2 - Área de Administración, Recursos Humanos y Gestión Económica)</t>
  </si>
  <si>
    <t>Servei d'auditoria externa de diversos aspectes de l'organització i funcionament de l'Agència de Prevenció i Lluita contra el Frau i la Corrupció de la Comunitat Valenciana (Lot 2 - Àrea d'Administració, Recursos Humans i Gestió Econòmica)</t>
  </si>
  <si>
    <t>Servicio de auditoría externa de varios aspectos de la organización y funcionamiento de la Agencia de Prevención y Lucha contra el Fraude y la Corrupción de la Comunitat Valenciana (Lote 3 - Dirección Adjunta y de Asuntos Jurídicos)</t>
  </si>
  <si>
    <t>Servei d'auditoria externa de diversos aspectes de l'organització i funcionament de l'Agència de Prevenció i Lluita contra el Frau i la Corrupció de la Comunitat Valenciana (Lot 3 - Direcció Adjunta i d'Assumptes Jurídics)</t>
  </si>
  <si>
    <t>Servei d'auditoria externa de diversos aspectes de l'organització i funcionament de l'Agència de Prevenció i Lluita contra el Frau i la Corrupció de la Comunitat Valenciana (Lot 4 - Bústies i procediments del: Comité d'ètica i URCA i Sistema Intern d'Informació)</t>
  </si>
  <si>
    <t>Servicio de auditoría externa de varios aspectos de la organización y funcionamiento de la Agencia de Prevención y Lucha contra el Fraude y la Corrupción de la Comunitat Valenciana (Lote 4 - Buzones y procedimientos del: Comité de ética y URCA y Sistema Interno de Información)</t>
  </si>
  <si>
    <t>Servicio de auditoría externa de varios aspectos de la organización y funcionamiento de la Agencia de Prevención y Lucha contra el Fraude y la Corrupción de la Comunitat Valenciana (Lote 5 - Sistemas de Información)</t>
  </si>
  <si>
    <t>Servei d'auditoria externa de diversos aspectes de l'organització i funcionament de l'Agència de Prevenció i Lluita contra el Frau i la Corrupció de la Comunitat Valenciana (Lot 5 - Sistemes d'Informació)</t>
  </si>
  <si>
    <t>Aceptación adjudicación 12/02/2025 (art.159.6.g. LCSP)</t>
  </si>
  <si>
    <t>Acceptació adjudicació 12/02/2025 (art.159.6.g. LCSP)</t>
  </si>
  <si>
    <t>2/2</t>
  </si>
  <si>
    <t>Servicio de suscripción de una poliza de responsabilidad de autoridades y personal de la Agencia de Prevención y Lucha contra el Fraude y la Corrupción de la Comunitat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</si>
</sst>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5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26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horizontal="center" vertical="center"/>
    </xf>
    <xf numFmtId="0" fontId="39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0" fontId="26" fillId="11" borderId="12" xfId="21" applyFont="1" applyFill="1" applyBorder="1"/>
    <xf numFmtId="4" fontId="41" fillId="11" borderId="12" xfId="21" applyNumberFormat="1" applyFont="1" applyFill="1" applyBorder="1"/>
    <xf numFmtId="4" fontId="41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166" fontId="48" fillId="0" borderId="33" xfId="21" applyNumberFormat="1" applyFont="1" applyBorder="1" applyAlignment="1">
      <alignment horizontal="center" vertical="center" wrapText="1" readingOrder="1"/>
    </xf>
    <xf numFmtId="166" fontId="48" fillId="0" borderId="0" xfId="21" applyNumberFormat="1" applyFont="1" applyAlignment="1">
      <alignment horizontal="center" vertical="center" wrapText="1" readingOrder="1"/>
    </xf>
    <xf numFmtId="49" fontId="48" fillId="0" borderId="0" xfId="21" applyNumberFormat="1" applyFont="1" applyAlignment="1">
      <alignment horizontal="center" vertical="center" textRotation="90" wrapText="1"/>
    </xf>
    <xf numFmtId="166" fontId="48" fillId="0" borderId="0" xfId="21" applyNumberFormat="1" applyFont="1" applyAlignment="1">
      <alignment horizontal="center" vertical="center" textRotation="90" wrapText="1" readingOrder="1"/>
    </xf>
    <xf numFmtId="14" fontId="48" fillId="0" borderId="0" xfId="21" applyNumberFormat="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0" fontId="22" fillId="15" borderId="6" xfId="0" applyFont="1" applyFill="1" applyBorder="1" applyAlignment="1">
      <alignment horizontal="center" vertical="center"/>
    </xf>
    <xf numFmtId="14" fontId="22" fillId="15" borderId="11" xfId="0" applyNumberFormat="1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164" fontId="50" fillId="17" borderId="8" xfId="0" applyNumberFormat="1" applyFont="1" applyFill="1" applyBorder="1" applyAlignment="1">
      <alignment horizontal="center" vertical="center" wrapText="1"/>
    </xf>
    <xf numFmtId="0" fontId="22" fillId="15" borderId="34" xfId="0" applyFont="1" applyFill="1" applyBorder="1" applyAlignment="1">
      <alignment horizontal="center" vertical="center"/>
    </xf>
    <xf numFmtId="0" fontId="22" fillId="15" borderId="35" xfId="0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166" fontId="22" fillId="16" borderId="8" xfId="0" applyNumberFormat="1" applyFont="1" applyFill="1" applyBorder="1" applyAlignment="1">
      <alignment horizontal="center" vertical="center" wrapText="1"/>
    </xf>
    <xf numFmtId="0" fontId="54" fillId="15" borderId="0" xfId="0" applyFont="1" applyFill="1"/>
    <xf numFmtId="0" fontId="45" fillId="15" borderId="0" xfId="0" applyFont="1" applyFill="1"/>
    <xf numFmtId="0" fontId="51" fillId="15" borderId="0" xfId="0" applyFont="1" applyFill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/>
    </xf>
    <xf numFmtId="1" fontId="49" fillId="0" borderId="8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 wrapText="1"/>
    </xf>
    <xf numFmtId="2" fontId="22" fillId="0" borderId="36" xfId="0" applyNumberFormat="1" applyFont="1" applyBorder="1" applyAlignment="1">
      <alignment horizontal="center" vertical="center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/>
    </xf>
    <xf numFmtId="166" fontId="22" fillId="15" borderId="35" xfId="0" applyNumberFormat="1" applyFont="1" applyFill="1" applyBorder="1" applyAlignment="1">
      <alignment horizontal="center" vertical="center" wrapText="1"/>
    </xf>
    <xf numFmtId="49" fontId="22" fillId="15" borderId="35" xfId="0" applyNumberFormat="1" applyFont="1" applyFill="1" applyBorder="1" applyAlignment="1">
      <alignment horizontal="center" vertical="center" wrapText="1"/>
    </xf>
    <xf numFmtId="0" fontId="54" fillId="15" borderId="0" xfId="0" applyFont="1" applyFill="1" applyAlignment="1">
      <alignment horizontal="center" vertical="center" textRotation="90" wrapText="1"/>
    </xf>
    <xf numFmtId="4" fontId="49" fillId="15" borderId="8" xfId="0" applyNumberFormat="1" applyFont="1" applyFill="1" applyBorder="1" applyAlignment="1">
      <alignment horizontal="center" vertical="center"/>
    </xf>
    <xf numFmtId="4" fontId="22" fillId="15" borderId="8" xfId="0" applyNumberFormat="1" applyFont="1" applyFill="1" applyBorder="1" applyAlignment="1">
      <alignment horizontal="center" vertical="center"/>
    </xf>
    <xf numFmtId="10" fontId="22" fillId="15" borderId="8" xfId="0" applyNumberFormat="1" applyFont="1" applyFill="1" applyBorder="1" applyAlignment="1">
      <alignment horizontal="center" vertical="center"/>
    </xf>
    <xf numFmtId="2" fontId="22" fillId="15" borderId="8" xfId="0" applyNumberFormat="1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 wrapText="1"/>
    </xf>
    <xf numFmtId="164" fontId="22" fillId="15" borderId="8" xfId="0" applyNumberFormat="1" applyFont="1" applyFill="1" applyBorder="1" applyAlignment="1">
      <alignment horizontal="center" vertical="center" wrapText="1"/>
    </xf>
    <xf numFmtId="165" fontId="22" fillId="15" borderId="8" xfId="0" applyNumberFormat="1" applyFont="1" applyFill="1" applyBorder="1" applyAlignment="1">
      <alignment horizontal="center" vertical="center" wrapText="1"/>
    </xf>
    <xf numFmtId="0" fontId="22" fillId="15" borderId="35" xfId="0" applyFont="1" applyFill="1" applyBorder="1" applyAlignment="1">
      <alignment horizontal="center" vertical="center" wrapText="1"/>
    </xf>
    <xf numFmtId="0" fontId="22" fillId="15" borderId="22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166" fontId="22" fillId="15" borderId="8" xfId="0" applyNumberFormat="1" applyFont="1" applyFill="1" applyBorder="1" applyAlignment="1">
      <alignment horizontal="center" vertical="center" wrapText="1"/>
    </xf>
    <xf numFmtId="164" fontId="22" fillId="16" borderId="8" xfId="0" applyNumberFormat="1" applyFont="1" applyFill="1" applyBorder="1" applyAlignment="1">
      <alignment horizontal="center" vertical="center" wrapText="1"/>
    </xf>
    <xf numFmtId="165" fontId="22" fillId="16" borderId="8" xfId="0" applyNumberFormat="1" applyFont="1" applyFill="1" applyBorder="1" applyAlignment="1">
      <alignment horizontal="center" vertical="center" wrapText="1"/>
    </xf>
    <xf numFmtId="0" fontId="44" fillId="16" borderId="10" xfId="22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0" fillId="0" borderId="0" xfId="0"/>
    <xf numFmtId="0" fontId="53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17" fillId="9" borderId="0" xfId="0" applyFont="1" applyFill="1" applyAlignment="1">
      <alignment horizontal="center" vertical="center" wrapText="1"/>
    </xf>
    <xf numFmtId="0" fontId="27" fillId="9" borderId="17" xfId="21" applyFont="1" applyFill="1" applyBorder="1" applyAlignment="1">
      <alignment horizontal="center" vertical="center" wrapText="1"/>
    </xf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39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3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45" fillId="9" borderId="0" xfId="21" applyFont="1" applyFill="1" applyAlignment="1">
      <alignment horizontal="center" vertical="center" wrapText="1"/>
    </xf>
    <xf numFmtId="166" fontId="27" fillId="14" borderId="28" xfId="21" applyNumberFormat="1" applyFont="1" applyFill="1" applyBorder="1" applyAlignment="1">
      <alignment horizontal="center" vertical="center" wrapText="1" readingOrder="1"/>
    </xf>
    <xf numFmtId="166" fontId="27" fillId="14" borderId="32" xfId="21" applyNumberFormat="1" applyFont="1" applyFill="1" applyBorder="1" applyAlignment="1">
      <alignment horizontal="center" vertical="center" wrapText="1" readingOrder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166" fontId="36" fillId="9" borderId="29" xfId="21" applyNumberFormat="1" applyFont="1" applyFill="1" applyBorder="1" applyAlignment="1">
      <alignment horizontal="center" vertical="center" textRotation="90" wrapText="1" readingOrder="1"/>
    </xf>
    <xf numFmtId="14" fontId="27" fillId="9" borderId="30" xfId="21" applyNumberFormat="1" applyFont="1" applyFill="1" applyBorder="1" applyAlignment="1">
      <alignment horizontal="center" vertical="center" textRotation="90" wrapText="1"/>
    </xf>
    <xf numFmtId="0" fontId="27" fillId="9" borderId="31" xfId="21" applyFont="1" applyFill="1" applyBorder="1" applyAlignment="1">
      <alignment horizontal="center" vertical="center" wrapText="1"/>
    </xf>
    <xf numFmtId="4" fontId="22" fillId="16" borderId="8" xfId="0" applyNumberFormat="1" applyFont="1" applyFill="1" applyBorder="1" applyAlignment="1">
      <alignment horizontal="center" vertical="center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wwWOBUhncQo36J9Lctlsuw%3D%3D" TargetMode="External"/><Relationship Id="rId3" Type="http://schemas.openxmlformats.org/officeDocument/2006/relationships/hyperlink" Target="https://contrataciondelestado.es/wps/poc?uri=deeplink%3Adetalle_licitacion&amp;idEvl=373GQY0GllU%2B1TMyIiZmzw%3D%3D" TargetMode="External"/><Relationship Id="rId7" Type="http://schemas.openxmlformats.org/officeDocument/2006/relationships/hyperlink" Target="https://contrataciondelestado.es/wps/poc?uri=deeplink%3Adetalle_licitacion&amp;idEvl=373GQY0GllU%2B1TMyIiZmzw%3D%3D" TargetMode="External"/><Relationship Id="rId2" Type="http://schemas.openxmlformats.org/officeDocument/2006/relationships/hyperlink" Target="https://contrataciondelestado.es/wps/poc?uri=deeplink%3Adetalle_licitacion&amp;idEvl=p5BR%2Bzk4txHE6P%2FuLemXRw%3D%3D" TargetMode="External"/><Relationship Id="rId1" Type="http://schemas.openxmlformats.org/officeDocument/2006/relationships/hyperlink" Target="https://contrataciondelestado.es/wps/poc?uri=deeplink%3Adetalle_licitacion&amp;idEvl=DXk5izkfmRF4zIRvjBVCSw%3D%3D" TargetMode="External"/><Relationship Id="rId6" Type="http://schemas.openxmlformats.org/officeDocument/2006/relationships/hyperlink" Target="https://contrataciondelestado.es/wps/poc?uri=deeplink%3Adetalle_licitacion&amp;idEvl=373GQY0GllU%2B1TMyIiZmzw%3D%3D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c?uri=deeplink%3Adetalle_licitacion&amp;idEvl=373GQY0GllU%2B1TMyIiZmzw%3D%3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373GQY0GllU%2B1TMyIiZmzw%3D%3D" TargetMode="External"/><Relationship Id="rId9" Type="http://schemas.openxmlformats.org/officeDocument/2006/relationships/hyperlink" Target="https://contrataciondelestado.es/wps/poc?uri=deeplink%3Adetalle_licitacion&amp;idEvl=dcg8Wr%2Fao7mP66GS%2BONYvQ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dcg8Wr%2Fao7mP66GS%2BONYvQ%3D%3D" TargetMode="External"/><Relationship Id="rId3" Type="http://schemas.openxmlformats.org/officeDocument/2006/relationships/hyperlink" Target="https://contrataciondelestado.es/wps/poc?uri=deeplink%3Adetalle_licitacion&amp;idEvl=373GQY0GllU%2B1TMyIiZmzw%3D%3D" TargetMode="External"/><Relationship Id="rId7" Type="http://schemas.openxmlformats.org/officeDocument/2006/relationships/hyperlink" Target="https://contrataciondelestado.es/wps/poc?uri=deeplink%3Adetalle_licitacion&amp;idEvl=wwWOBUhncQo36J9Lctlsuw%3D%3D" TargetMode="External"/><Relationship Id="rId2" Type="http://schemas.openxmlformats.org/officeDocument/2006/relationships/hyperlink" Target="https://contrataciondelestado.es/wps/poc?uri=deeplink%3Adetalle_licitacion&amp;idEvl=373GQY0GllU%2B1TMyIiZmzw%3D%3D" TargetMode="External"/><Relationship Id="rId1" Type="http://schemas.openxmlformats.org/officeDocument/2006/relationships/hyperlink" Target="https://contrataciondelestado.es/wps/poc?uri=deeplink%3Adetalle_licitacion&amp;idEvl=p5BR%2Bzk4txHE6P%2FuLemXRw%3D%3D" TargetMode="External"/><Relationship Id="rId6" Type="http://schemas.openxmlformats.org/officeDocument/2006/relationships/hyperlink" Target="https://contrataciondelestado.es/wps/poc?uri=deeplink%3Adetalle_licitacion&amp;idEvl=373GQY0GllU%2B1TMyIiZmzw%3D%3D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contrataciondelestado.es/wps/poc?uri=deeplink%3Adetalle_licitacion&amp;idEvl=373GQY0GllU%2B1TMyIiZmzw%3D%3D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373GQY0GllU%2B1TMyIiZmzw%3D%3D" TargetMode="External"/><Relationship Id="rId9" Type="http://schemas.openxmlformats.org/officeDocument/2006/relationships/hyperlink" Target="https://contrataciondelestado.es/wps/poc?uri=deeplink%3Adetalle_licitacion&amp;idEvl=DXk5izkfmRF4zIRvjBVCSw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5"/>
  <sheetViews>
    <sheetView tabSelected="1" topLeftCell="G9" zoomScale="93" zoomScaleNormal="93" workbookViewId="0">
      <selection activeCell="J13" sqref="J13"/>
    </sheetView>
  </sheetViews>
  <sheetFormatPr baseColWidth="10" defaultRowHeight="15"/>
  <cols>
    <col min="1" max="1" width="4.85546875" style="12" customWidth="1"/>
    <col min="2" max="2" width="38.42578125" style="12" customWidth="1"/>
    <col min="3" max="3" width="6.28515625" style="12" customWidth="1"/>
    <col min="4" max="4" width="4.5703125" style="12" customWidth="1"/>
    <col min="5" max="5" width="54.5703125" style="12" customWidth="1"/>
    <col min="6" max="6" width="6.42578125" style="12" customWidth="1"/>
    <col min="7" max="7" width="9.85546875" style="12" customWidth="1"/>
    <col min="8" max="8" width="8.5703125" style="12" customWidth="1"/>
    <col min="9" max="9" width="8.85546875" style="12" bestFit="1" customWidth="1"/>
    <col min="10" max="10" width="13.85546875" style="12" customWidth="1"/>
    <col min="11" max="12" width="13.5703125" style="12" customWidth="1"/>
    <col min="13" max="13" width="15" style="12" customWidth="1"/>
    <col min="14" max="14" width="18.5703125" style="12" customWidth="1"/>
    <col min="15" max="15" width="12" style="43" customWidth="1"/>
    <col min="16" max="16" width="7.85546875" style="43" customWidth="1"/>
    <col min="17" max="17" width="10" style="12" customWidth="1"/>
    <col min="18" max="18" width="11.42578125" style="12" customWidth="1"/>
    <col min="19" max="19" width="43" style="12" customWidth="1"/>
    <col min="20" max="20" width="13.5703125" style="12" customWidth="1"/>
    <col min="21" max="21" width="14.5703125" style="45" customWidth="1"/>
    <col min="22" max="22" width="13.5703125" style="45" customWidth="1"/>
    <col min="23" max="23" width="9" style="45" customWidth="1"/>
    <col min="24" max="24" width="13" style="45" customWidth="1"/>
    <col min="25" max="25" width="30.7109375" style="45" customWidth="1"/>
    <col min="26" max="65" width="12.140625" style="12" customWidth="1"/>
    <col min="66" max="1024" width="12.140625" customWidth="1"/>
    <col min="1025" max="1025" width="11.42578125" customWidth="1"/>
  </cols>
  <sheetData>
    <row r="1" spans="1:1024" ht="110.85" customHeight="1">
      <c r="A1" s="80"/>
      <c r="B1"/>
      <c r="C1" s="194"/>
      <c r="D1" s="194"/>
      <c r="E1" s="194"/>
      <c r="F1" s="81"/>
      <c r="G1" s="81"/>
      <c r="H1" s="81"/>
      <c r="I1" s="82"/>
      <c r="J1" s="82"/>
      <c r="K1" s="82"/>
      <c r="L1" s="83"/>
      <c r="M1" s="195" t="s">
        <v>123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1024" ht="12.75" customHeight="1">
      <c r="A2" s="84"/>
      <c r="B2" s="85"/>
      <c r="C2" s="86"/>
      <c r="D2" s="85"/>
      <c r="E2" s="87"/>
      <c r="F2" s="87"/>
      <c r="G2" s="88"/>
      <c r="H2" s="88"/>
      <c r="I2" s="88"/>
      <c r="J2" s="88"/>
      <c r="K2" s="89"/>
      <c r="L2" s="90"/>
      <c r="M2" s="79"/>
      <c r="N2" s="17"/>
      <c r="O2" s="18"/>
      <c r="P2" s="16"/>
      <c r="Q2" s="19"/>
      <c r="R2" s="17"/>
      <c r="S2" s="18"/>
      <c r="T2" s="16"/>
      <c r="U2" s="20"/>
      <c r="V2" s="17"/>
      <c r="W2" s="18"/>
      <c r="X2" s="18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</row>
    <row r="3" spans="1:1024" ht="142.35" customHeight="1">
      <c r="A3" s="23"/>
      <c r="B3" s="23" t="s">
        <v>77</v>
      </c>
      <c r="C3" s="24" t="s">
        <v>78</v>
      </c>
      <c r="D3" s="24" t="s">
        <v>79</v>
      </c>
      <c r="E3" s="23" t="s">
        <v>0</v>
      </c>
      <c r="F3" s="24" t="s">
        <v>80</v>
      </c>
      <c r="G3" s="24" t="s">
        <v>81</v>
      </c>
      <c r="H3" s="24" t="s">
        <v>82</v>
      </c>
      <c r="I3" s="24" t="s">
        <v>165</v>
      </c>
      <c r="J3" s="25" t="s">
        <v>83</v>
      </c>
      <c r="K3" s="23" t="s">
        <v>2</v>
      </c>
      <c r="L3" s="26" t="s">
        <v>84</v>
      </c>
      <c r="M3" s="26" t="s">
        <v>85</v>
      </c>
      <c r="N3" s="23" t="s">
        <v>86</v>
      </c>
      <c r="O3" s="27" t="s">
        <v>107</v>
      </c>
      <c r="P3" s="27" t="s">
        <v>87</v>
      </c>
      <c r="Q3" s="27" t="s">
        <v>88</v>
      </c>
      <c r="R3" s="27" t="s">
        <v>89</v>
      </c>
      <c r="S3" s="23" t="s">
        <v>90</v>
      </c>
      <c r="T3" s="26" t="s">
        <v>91</v>
      </c>
      <c r="U3" s="23" t="s">
        <v>2</v>
      </c>
      <c r="V3" s="24" t="s">
        <v>36</v>
      </c>
      <c r="W3" s="66" t="s">
        <v>37</v>
      </c>
      <c r="X3" s="28" t="s">
        <v>92</v>
      </c>
      <c r="Y3" s="29" t="s">
        <v>93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</row>
    <row r="4" spans="1:1024" s="161" customFormat="1" ht="103.5" customHeight="1">
      <c r="A4" s="146">
        <v>1</v>
      </c>
      <c r="B4" s="154" t="s">
        <v>135</v>
      </c>
      <c r="C4" s="175" t="s">
        <v>122</v>
      </c>
      <c r="D4" s="175" t="s">
        <v>100</v>
      </c>
      <c r="E4" s="176" t="s">
        <v>140</v>
      </c>
      <c r="F4" s="177">
        <v>2</v>
      </c>
      <c r="G4" s="178"/>
      <c r="H4" s="178"/>
      <c r="I4" s="179" t="s">
        <v>110</v>
      </c>
      <c r="J4" s="180">
        <v>498</v>
      </c>
      <c r="K4" s="180">
        <v>104.58</v>
      </c>
      <c r="L4" s="180">
        <v>602.58000000000004</v>
      </c>
      <c r="M4" s="180">
        <v>498</v>
      </c>
      <c r="N4" s="192" t="s">
        <v>164</v>
      </c>
      <c r="O4" s="175" t="s">
        <v>108</v>
      </c>
      <c r="P4" s="175" t="s">
        <v>137</v>
      </c>
      <c r="Q4" s="181" t="s">
        <v>137</v>
      </c>
      <c r="R4" s="182" t="s">
        <v>138</v>
      </c>
      <c r="S4" s="183" t="s">
        <v>139</v>
      </c>
      <c r="T4" s="180">
        <v>333</v>
      </c>
      <c r="U4" s="180">
        <v>69.930000000000007</v>
      </c>
      <c r="V4" s="180">
        <v>402.93</v>
      </c>
      <c r="W4" s="184">
        <f>1-V4/L4</f>
        <v>0.33132530120481929</v>
      </c>
      <c r="X4" s="185" t="s">
        <v>134</v>
      </c>
      <c r="Y4" s="147" t="s">
        <v>143</v>
      </c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  <c r="LU4" s="160"/>
      <c r="LV4" s="160"/>
      <c r="LW4" s="160"/>
      <c r="LX4" s="160"/>
      <c r="LY4" s="160"/>
      <c r="LZ4" s="160"/>
      <c r="MA4" s="160"/>
      <c r="MB4" s="160"/>
      <c r="MC4" s="160"/>
      <c r="MD4" s="160"/>
      <c r="ME4" s="160"/>
      <c r="MF4" s="160"/>
      <c r="MG4" s="160"/>
      <c r="MH4" s="160"/>
      <c r="MI4" s="160"/>
      <c r="MJ4" s="160"/>
      <c r="MK4" s="160"/>
      <c r="ML4" s="160"/>
      <c r="MM4" s="160"/>
      <c r="MN4" s="160"/>
      <c r="MO4" s="160"/>
      <c r="MP4" s="160"/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0"/>
      <c r="OR4" s="160"/>
      <c r="OS4" s="160"/>
      <c r="OT4" s="160"/>
      <c r="OU4" s="160"/>
      <c r="OV4" s="160"/>
      <c r="OW4" s="160"/>
      <c r="OX4" s="160"/>
      <c r="OY4" s="160"/>
      <c r="OZ4" s="160"/>
      <c r="PA4" s="160"/>
      <c r="PB4" s="160"/>
      <c r="PC4" s="160"/>
      <c r="PD4" s="160"/>
      <c r="PE4" s="160"/>
      <c r="PF4" s="160"/>
      <c r="PG4" s="160"/>
      <c r="PH4" s="160"/>
      <c r="PI4" s="160"/>
      <c r="PJ4" s="160"/>
      <c r="PK4" s="160"/>
      <c r="PL4" s="160"/>
      <c r="PM4" s="160"/>
      <c r="PN4" s="160"/>
      <c r="PO4" s="160"/>
      <c r="PP4" s="160"/>
      <c r="PQ4" s="160"/>
      <c r="PR4" s="160"/>
      <c r="PS4" s="160"/>
      <c r="PT4" s="160"/>
      <c r="PU4" s="160"/>
      <c r="PV4" s="160"/>
      <c r="PW4" s="160"/>
      <c r="PX4" s="160"/>
      <c r="PY4" s="160"/>
      <c r="PZ4" s="160"/>
      <c r="QA4" s="160"/>
      <c r="QB4" s="160"/>
      <c r="QC4" s="160"/>
      <c r="QD4" s="160"/>
      <c r="QE4" s="160"/>
      <c r="QF4" s="160"/>
      <c r="QG4" s="160"/>
      <c r="QH4" s="160"/>
      <c r="QI4" s="160"/>
      <c r="QJ4" s="160"/>
      <c r="QK4" s="160"/>
      <c r="QL4" s="160"/>
      <c r="QM4" s="160"/>
      <c r="QN4" s="160"/>
      <c r="QO4" s="160"/>
      <c r="QP4" s="160"/>
      <c r="QQ4" s="160"/>
      <c r="QR4" s="160"/>
      <c r="QS4" s="160"/>
      <c r="QT4" s="160"/>
      <c r="QU4" s="160"/>
      <c r="QV4" s="160"/>
      <c r="QW4" s="160"/>
      <c r="QX4" s="160"/>
      <c r="QY4" s="160"/>
      <c r="QZ4" s="160"/>
      <c r="RA4" s="160"/>
      <c r="RB4" s="160"/>
      <c r="RC4" s="160"/>
      <c r="RD4" s="160"/>
      <c r="RE4" s="160"/>
      <c r="RF4" s="160"/>
      <c r="RG4" s="160"/>
      <c r="RH4" s="160"/>
      <c r="RI4" s="160"/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0"/>
      <c r="SM4" s="160"/>
      <c r="SN4" s="160"/>
      <c r="SO4" s="160"/>
      <c r="SP4" s="160"/>
      <c r="SQ4" s="160"/>
      <c r="SR4" s="160"/>
      <c r="SS4" s="160"/>
      <c r="ST4" s="160"/>
      <c r="SU4" s="160"/>
      <c r="SV4" s="160"/>
      <c r="SW4" s="160"/>
      <c r="SX4" s="160"/>
      <c r="SY4" s="160"/>
      <c r="SZ4" s="160"/>
      <c r="TA4" s="160"/>
      <c r="TB4" s="160"/>
      <c r="TC4" s="160"/>
      <c r="TD4" s="160"/>
      <c r="TE4" s="160"/>
      <c r="TF4" s="160"/>
      <c r="TG4" s="160"/>
      <c r="TH4" s="160"/>
      <c r="TI4" s="160"/>
      <c r="TJ4" s="160"/>
      <c r="TK4" s="160"/>
      <c r="TL4" s="160"/>
      <c r="TM4" s="160"/>
      <c r="TN4" s="160"/>
      <c r="TO4" s="160"/>
      <c r="TP4" s="160"/>
      <c r="TQ4" s="160"/>
      <c r="TR4" s="160"/>
      <c r="TS4" s="160"/>
      <c r="TT4" s="160"/>
      <c r="TU4" s="160"/>
      <c r="TV4" s="160"/>
      <c r="TW4" s="160"/>
      <c r="TX4" s="160"/>
      <c r="TY4" s="160"/>
      <c r="TZ4" s="160"/>
      <c r="UA4" s="160"/>
      <c r="UB4" s="160"/>
      <c r="UC4" s="160"/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0"/>
      <c r="VE4" s="160"/>
      <c r="VF4" s="160"/>
      <c r="VG4" s="160"/>
      <c r="VH4" s="160"/>
      <c r="VI4" s="160"/>
      <c r="VJ4" s="160"/>
      <c r="VK4" s="160"/>
      <c r="VL4" s="160"/>
      <c r="VM4" s="160"/>
      <c r="VN4" s="160"/>
      <c r="VO4" s="160"/>
      <c r="VP4" s="160"/>
      <c r="VQ4" s="160"/>
      <c r="VR4" s="160"/>
      <c r="VS4" s="160"/>
      <c r="VT4" s="160"/>
      <c r="VU4" s="160"/>
      <c r="VV4" s="160"/>
      <c r="VW4" s="160"/>
      <c r="VX4" s="160"/>
      <c r="VY4" s="160"/>
      <c r="VZ4" s="160"/>
      <c r="WA4" s="160"/>
      <c r="WB4" s="160"/>
      <c r="WC4" s="160"/>
      <c r="WD4" s="160"/>
      <c r="WE4" s="160"/>
      <c r="WF4" s="160"/>
      <c r="WG4" s="160"/>
      <c r="WH4" s="160"/>
      <c r="WI4" s="160"/>
      <c r="WJ4" s="160"/>
      <c r="WK4" s="160"/>
      <c r="WL4" s="160"/>
      <c r="WM4" s="160"/>
      <c r="WN4" s="160"/>
      <c r="WO4" s="160"/>
      <c r="WP4" s="160"/>
      <c r="WQ4" s="160"/>
      <c r="WR4" s="160"/>
      <c r="WS4" s="160"/>
      <c r="WT4" s="160"/>
      <c r="WU4" s="160"/>
      <c r="WV4" s="160"/>
      <c r="WW4" s="160"/>
      <c r="WX4" s="160"/>
      <c r="WY4" s="160"/>
      <c r="WZ4" s="160"/>
      <c r="XA4" s="160"/>
      <c r="XB4" s="160"/>
      <c r="XC4" s="160"/>
      <c r="XD4" s="160"/>
      <c r="XE4" s="160"/>
      <c r="XF4" s="160"/>
      <c r="XG4" s="160"/>
      <c r="XH4" s="160"/>
      <c r="XI4" s="160"/>
      <c r="XJ4" s="160"/>
      <c r="XK4" s="160"/>
      <c r="XL4" s="160"/>
      <c r="XM4" s="160"/>
      <c r="XN4" s="160"/>
      <c r="XO4" s="160"/>
      <c r="XP4" s="160"/>
      <c r="XQ4" s="160"/>
      <c r="XR4" s="160"/>
      <c r="XS4" s="160"/>
      <c r="XT4" s="160"/>
      <c r="XU4" s="160"/>
      <c r="XV4" s="160"/>
      <c r="XW4" s="160"/>
      <c r="XX4" s="160"/>
      <c r="XY4" s="160"/>
      <c r="XZ4" s="160"/>
      <c r="YA4" s="160"/>
      <c r="YB4" s="160"/>
      <c r="YC4" s="160"/>
      <c r="YD4" s="160"/>
      <c r="YE4" s="160"/>
      <c r="YF4" s="160"/>
      <c r="YG4" s="160"/>
      <c r="YH4" s="160"/>
      <c r="YI4" s="160"/>
      <c r="YJ4" s="160"/>
      <c r="YK4" s="160"/>
      <c r="YL4" s="160"/>
      <c r="YM4" s="160"/>
      <c r="YN4" s="160"/>
      <c r="YO4" s="160"/>
      <c r="YP4" s="160"/>
      <c r="YQ4" s="160"/>
      <c r="YR4" s="160"/>
      <c r="YS4" s="160"/>
      <c r="YT4" s="160"/>
      <c r="YU4" s="160"/>
      <c r="YV4" s="160"/>
      <c r="YW4" s="160"/>
      <c r="YX4" s="160"/>
      <c r="YY4" s="160"/>
      <c r="YZ4" s="160"/>
      <c r="ZA4" s="160"/>
      <c r="ZB4" s="160"/>
      <c r="ZC4" s="160"/>
      <c r="ZD4" s="160"/>
      <c r="ZE4" s="160"/>
      <c r="ZF4" s="160"/>
      <c r="ZG4" s="160"/>
      <c r="ZH4" s="160"/>
      <c r="ZI4" s="160"/>
      <c r="ZJ4" s="160"/>
      <c r="ZK4" s="160"/>
      <c r="ZL4" s="160"/>
      <c r="ZM4" s="160"/>
      <c r="ZN4" s="160"/>
      <c r="ZO4" s="160"/>
      <c r="ZP4" s="160"/>
      <c r="ZQ4" s="160"/>
      <c r="ZR4" s="160"/>
      <c r="ZS4" s="160"/>
      <c r="ZT4" s="160"/>
      <c r="ZU4" s="160"/>
      <c r="ZV4" s="160"/>
      <c r="ZW4" s="160"/>
      <c r="ZX4" s="160"/>
      <c r="ZY4" s="160"/>
      <c r="ZZ4" s="160"/>
      <c r="AAA4" s="160"/>
      <c r="AAB4" s="160"/>
      <c r="AAC4" s="160"/>
      <c r="AAD4" s="160"/>
      <c r="AAE4" s="160"/>
      <c r="AAF4" s="160"/>
      <c r="AAG4" s="160"/>
      <c r="AAH4" s="160"/>
      <c r="AAI4" s="160"/>
      <c r="AAJ4" s="160"/>
      <c r="AAK4" s="160"/>
      <c r="AAL4" s="160"/>
      <c r="AAM4" s="160"/>
      <c r="AAN4" s="160"/>
      <c r="AAO4" s="160"/>
      <c r="AAP4" s="160"/>
      <c r="AAQ4" s="160"/>
      <c r="AAR4" s="160"/>
      <c r="AAS4" s="160"/>
      <c r="AAT4" s="160"/>
      <c r="AAU4" s="160"/>
      <c r="AAV4" s="160"/>
      <c r="AAW4" s="160"/>
      <c r="AAX4" s="160"/>
      <c r="AAY4" s="160"/>
      <c r="AAZ4" s="160"/>
      <c r="ABA4" s="160"/>
      <c r="ABB4" s="160"/>
      <c r="ABC4" s="160"/>
      <c r="ABD4" s="160"/>
      <c r="ABE4" s="160"/>
      <c r="ABF4" s="160"/>
      <c r="ABG4" s="160"/>
      <c r="ABH4" s="160"/>
      <c r="ABI4" s="160"/>
      <c r="ABJ4" s="160"/>
      <c r="ABK4" s="160"/>
      <c r="ABL4" s="160"/>
      <c r="ABM4" s="160"/>
      <c r="ABN4" s="160"/>
      <c r="ABO4" s="160"/>
      <c r="ABP4" s="160"/>
      <c r="ABQ4" s="160"/>
      <c r="ABR4" s="160"/>
      <c r="ABS4" s="160"/>
      <c r="ABT4" s="160"/>
      <c r="ABU4" s="160"/>
      <c r="ABV4" s="160"/>
      <c r="ABW4" s="160"/>
      <c r="ABX4" s="160"/>
      <c r="ABY4" s="160"/>
      <c r="ABZ4" s="160"/>
      <c r="ACA4" s="160"/>
      <c r="ACB4" s="160"/>
      <c r="ACC4" s="160"/>
      <c r="ACD4" s="160"/>
      <c r="ACE4" s="160"/>
      <c r="ACF4" s="160"/>
      <c r="ACG4" s="160"/>
      <c r="ACH4" s="160"/>
      <c r="ACI4" s="160"/>
      <c r="ACJ4" s="160"/>
      <c r="ACK4" s="160"/>
      <c r="ACL4" s="160"/>
      <c r="ACM4" s="160"/>
      <c r="ACN4" s="160"/>
      <c r="ACO4" s="160"/>
      <c r="ACP4" s="160"/>
      <c r="ACQ4" s="160"/>
      <c r="ACR4" s="160"/>
      <c r="ACS4" s="160"/>
      <c r="ACT4" s="160"/>
      <c r="ACU4" s="160"/>
      <c r="ACV4" s="160"/>
      <c r="ACW4" s="160"/>
      <c r="ACX4" s="160"/>
      <c r="ACY4" s="160"/>
      <c r="ACZ4" s="160"/>
      <c r="ADA4" s="160"/>
      <c r="ADB4" s="160"/>
      <c r="ADC4" s="160"/>
      <c r="ADD4" s="160"/>
      <c r="ADE4" s="160"/>
      <c r="ADF4" s="160"/>
      <c r="ADG4" s="160"/>
      <c r="ADH4" s="160"/>
      <c r="ADI4" s="160"/>
      <c r="ADJ4" s="160"/>
      <c r="ADK4" s="160"/>
      <c r="ADL4" s="160"/>
      <c r="ADM4" s="160"/>
      <c r="ADN4" s="160"/>
      <c r="ADO4" s="160"/>
      <c r="ADP4" s="160"/>
      <c r="ADQ4" s="160"/>
      <c r="ADR4" s="160"/>
      <c r="ADS4" s="160"/>
      <c r="ADT4" s="160"/>
      <c r="ADU4" s="160"/>
      <c r="ADV4" s="160"/>
      <c r="ADW4" s="160"/>
      <c r="ADX4" s="160"/>
      <c r="ADY4" s="160"/>
      <c r="ADZ4" s="160"/>
      <c r="AEA4" s="160"/>
      <c r="AEB4" s="160"/>
      <c r="AEC4" s="160"/>
      <c r="AED4" s="160"/>
      <c r="AEE4" s="160"/>
      <c r="AEF4" s="160"/>
      <c r="AEG4" s="160"/>
      <c r="AEH4" s="160"/>
      <c r="AEI4" s="160"/>
      <c r="AEJ4" s="160"/>
      <c r="AEK4" s="160"/>
      <c r="AEL4" s="160"/>
      <c r="AEM4" s="160"/>
      <c r="AEN4" s="160"/>
      <c r="AEO4" s="160"/>
      <c r="AEP4" s="160"/>
      <c r="AEQ4" s="160"/>
      <c r="AER4" s="160"/>
      <c r="AES4" s="160"/>
      <c r="AET4" s="160"/>
      <c r="AEU4" s="160"/>
      <c r="AEV4" s="160"/>
      <c r="AEW4" s="160"/>
      <c r="AEX4" s="160"/>
      <c r="AEY4" s="160"/>
      <c r="AEZ4" s="160"/>
      <c r="AFA4" s="160"/>
      <c r="AFB4" s="160"/>
      <c r="AFC4" s="160"/>
      <c r="AFD4" s="160"/>
      <c r="AFE4" s="160"/>
      <c r="AFF4" s="160"/>
      <c r="AFG4" s="160"/>
      <c r="AFH4" s="160"/>
      <c r="AFI4" s="160"/>
      <c r="AFJ4" s="160"/>
      <c r="AFK4" s="160"/>
      <c r="AFL4" s="160"/>
      <c r="AFM4" s="160"/>
      <c r="AFN4" s="160"/>
      <c r="AFO4" s="160"/>
      <c r="AFP4" s="160"/>
      <c r="AFQ4" s="160"/>
      <c r="AFR4" s="160"/>
      <c r="AFS4" s="160"/>
      <c r="AFT4" s="160"/>
      <c r="AFU4" s="160"/>
      <c r="AFV4" s="160"/>
      <c r="AFW4" s="160"/>
      <c r="AFX4" s="160"/>
      <c r="AFY4" s="160"/>
      <c r="AFZ4" s="160"/>
      <c r="AGA4" s="160"/>
      <c r="AGB4" s="160"/>
      <c r="AGC4" s="160"/>
      <c r="AGD4" s="160"/>
      <c r="AGE4" s="160"/>
      <c r="AGF4" s="160"/>
      <c r="AGG4" s="160"/>
      <c r="AGH4" s="160"/>
      <c r="AGI4" s="160"/>
      <c r="AGJ4" s="160"/>
      <c r="AGK4" s="160"/>
      <c r="AGL4" s="160"/>
      <c r="AGM4" s="160"/>
      <c r="AGN4" s="160"/>
      <c r="AGO4" s="160"/>
      <c r="AGP4" s="160"/>
      <c r="AGQ4" s="160"/>
      <c r="AGR4" s="160"/>
      <c r="AGS4" s="160"/>
      <c r="AGT4" s="160"/>
      <c r="AGU4" s="160"/>
      <c r="AGV4" s="160"/>
      <c r="AGW4" s="160"/>
      <c r="AGX4" s="160"/>
      <c r="AGY4" s="160"/>
      <c r="AGZ4" s="160"/>
      <c r="AHA4" s="160"/>
      <c r="AHB4" s="160"/>
      <c r="AHC4" s="160"/>
      <c r="AHD4" s="160"/>
      <c r="AHE4" s="160"/>
      <c r="AHF4" s="160"/>
      <c r="AHG4" s="160"/>
      <c r="AHH4" s="160"/>
      <c r="AHI4" s="160"/>
      <c r="AHJ4" s="160"/>
      <c r="AHK4" s="160"/>
      <c r="AHL4" s="160"/>
      <c r="AHM4" s="160"/>
      <c r="AHN4" s="160"/>
      <c r="AHO4" s="160"/>
      <c r="AHP4" s="160"/>
      <c r="AHQ4" s="160"/>
      <c r="AHR4" s="160"/>
      <c r="AHS4" s="160"/>
      <c r="AHT4" s="160"/>
      <c r="AHU4" s="160"/>
      <c r="AHV4" s="160"/>
      <c r="AHW4" s="160"/>
      <c r="AHX4" s="160"/>
      <c r="AHY4" s="160"/>
      <c r="AHZ4" s="160"/>
      <c r="AIA4" s="160"/>
      <c r="AIB4" s="160"/>
      <c r="AIC4" s="160"/>
      <c r="AID4" s="160"/>
      <c r="AIE4" s="160"/>
      <c r="AIF4" s="160"/>
      <c r="AIG4" s="160"/>
      <c r="AIH4" s="160"/>
      <c r="AII4" s="160"/>
      <c r="AIJ4" s="160"/>
      <c r="AIK4" s="160"/>
      <c r="AIL4" s="160"/>
      <c r="AIM4" s="160"/>
      <c r="AIN4" s="160"/>
      <c r="AIO4" s="160"/>
      <c r="AIP4" s="160"/>
      <c r="AIQ4" s="160"/>
      <c r="AIR4" s="160"/>
      <c r="AIS4" s="160"/>
      <c r="AIT4" s="160"/>
      <c r="AIU4" s="160"/>
      <c r="AIV4" s="160"/>
      <c r="AIW4" s="160"/>
      <c r="AIX4" s="160"/>
      <c r="AIY4" s="160"/>
      <c r="AIZ4" s="160"/>
      <c r="AJA4" s="160"/>
      <c r="AJB4" s="160"/>
      <c r="AJC4" s="160"/>
      <c r="AJD4" s="160"/>
      <c r="AJE4" s="160"/>
      <c r="AJF4" s="160"/>
      <c r="AJG4" s="160"/>
      <c r="AJH4" s="160"/>
      <c r="AJI4" s="160"/>
      <c r="AJJ4" s="160"/>
      <c r="AJK4" s="160"/>
      <c r="AJL4" s="160"/>
      <c r="AJM4" s="160"/>
      <c r="AJN4" s="160"/>
      <c r="AJO4" s="160"/>
      <c r="AJP4" s="160"/>
      <c r="AJQ4" s="160"/>
      <c r="AJR4" s="160"/>
      <c r="AJS4" s="160"/>
      <c r="AJT4" s="160"/>
      <c r="AJU4" s="160"/>
      <c r="AJV4" s="160"/>
      <c r="AJW4" s="160"/>
      <c r="AJX4" s="160"/>
      <c r="AJY4" s="160"/>
      <c r="AJZ4" s="160"/>
      <c r="AKA4" s="160"/>
      <c r="AKB4" s="160"/>
      <c r="AKC4" s="160"/>
      <c r="AKD4" s="160"/>
      <c r="AKE4" s="160"/>
      <c r="AKF4" s="160"/>
      <c r="AKG4" s="160"/>
      <c r="AKH4" s="160"/>
      <c r="AKI4" s="160"/>
      <c r="AKJ4" s="160"/>
      <c r="AKK4" s="160"/>
      <c r="AKL4" s="160"/>
      <c r="AKM4" s="160"/>
      <c r="AKN4" s="160"/>
      <c r="AKO4" s="160"/>
      <c r="AKP4" s="160"/>
      <c r="AKQ4" s="160"/>
      <c r="AKR4" s="160"/>
      <c r="AKS4" s="160"/>
      <c r="AKT4" s="160"/>
      <c r="AKU4" s="160"/>
      <c r="AKV4" s="160"/>
      <c r="AKW4" s="160"/>
      <c r="AKX4" s="160"/>
      <c r="AKY4" s="160"/>
      <c r="AKZ4" s="160"/>
      <c r="ALA4" s="160"/>
      <c r="ALB4" s="160"/>
      <c r="ALC4" s="160"/>
      <c r="ALD4" s="160"/>
      <c r="ALE4" s="160"/>
      <c r="ALF4" s="160"/>
      <c r="ALG4" s="160"/>
      <c r="ALH4" s="160"/>
      <c r="ALI4" s="160"/>
      <c r="ALJ4" s="160"/>
      <c r="ALK4" s="160"/>
      <c r="ALL4" s="160"/>
      <c r="ALM4" s="160"/>
      <c r="ALN4" s="160"/>
      <c r="ALO4" s="160"/>
      <c r="ALP4" s="160"/>
      <c r="ALQ4" s="160"/>
      <c r="ALR4" s="160"/>
      <c r="ALS4" s="160"/>
      <c r="ALT4" s="160"/>
      <c r="ALU4" s="160"/>
      <c r="ALV4" s="160"/>
      <c r="ALW4" s="160"/>
      <c r="ALX4" s="160"/>
      <c r="ALY4" s="160"/>
      <c r="ALZ4" s="160"/>
      <c r="AMA4" s="160"/>
      <c r="AMB4" s="160"/>
      <c r="AMC4" s="160"/>
      <c r="AMD4" s="160"/>
      <c r="AME4" s="160"/>
      <c r="AMF4" s="160"/>
      <c r="AMG4" s="160"/>
      <c r="AMH4" s="160"/>
      <c r="AMI4" s="160"/>
      <c r="AMJ4" s="160"/>
    </row>
    <row r="5" spans="1:1024" s="149" customFormat="1" ht="121.5" customHeight="1">
      <c r="A5" s="146">
        <v>2</v>
      </c>
      <c r="B5" s="154" t="s">
        <v>124</v>
      </c>
      <c r="C5" s="155" t="s">
        <v>109</v>
      </c>
      <c r="D5" s="155" t="s">
        <v>100</v>
      </c>
      <c r="E5" s="176" t="s">
        <v>168</v>
      </c>
      <c r="F5" s="177" t="s">
        <v>108</v>
      </c>
      <c r="G5" s="186"/>
      <c r="H5" s="175"/>
      <c r="I5" s="179" t="s">
        <v>110</v>
      </c>
      <c r="J5" s="180">
        <v>450.98</v>
      </c>
      <c r="K5" s="180">
        <v>91.71</v>
      </c>
      <c r="L5" s="180">
        <v>545.69000000000005</v>
      </c>
      <c r="M5" s="180">
        <v>450.98</v>
      </c>
      <c r="N5" s="192" t="s">
        <v>164</v>
      </c>
      <c r="O5" s="175">
        <v>1</v>
      </c>
      <c r="P5" s="175">
        <v>0</v>
      </c>
      <c r="Q5" s="181">
        <f t="shared" ref="Q5:Q12" si="0">(P5/O5)</f>
        <v>0</v>
      </c>
      <c r="R5" s="182" t="s">
        <v>111</v>
      </c>
      <c r="S5" s="183" t="s">
        <v>170</v>
      </c>
      <c r="T5" s="180">
        <v>450.98</v>
      </c>
      <c r="U5" s="180">
        <v>97.71</v>
      </c>
      <c r="V5" s="180">
        <v>545.69000000000005</v>
      </c>
      <c r="W5" s="184">
        <f>1-V5/L5</f>
        <v>0</v>
      </c>
      <c r="X5" s="185">
        <v>45687</v>
      </c>
      <c r="Y5" s="147" t="s">
        <v>143</v>
      </c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8"/>
      <c r="LF5" s="148"/>
      <c r="LG5" s="148"/>
      <c r="LH5" s="148"/>
      <c r="LI5" s="148"/>
      <c r="LJ5" s="148"/>
      <c r="LK5" s="148"/>
      <c r="LL5" s="148"/>
      <c r="LM5" s="148"/>
      <c r="LN5" s="148"/>
      <c r="LO5" s="148"/>
      <c r="LP5" s="148"/>
      <c r="LQ5" s="148"/>
      <c r="LR5" s="148"/>
      <c r="LS5" s="148"/>
      <c r="LT5" s="148"/>
      <c r="LU5" s="148"/>
      <c r="LV5" s="148"/>
      <c r="LW5" s="148"/>
      <c r="LX5" s="148"/>
      <c r="LY5" s="148"/>
      <c r="LZ5" s="148"/>
      <c r="MA5" s="148"/>
      <c r="MB5" s="148"/>
      <c r="MC5" s="148"/>
      <c r="MD5" s="148"/>
      <c r="ME5" s="148"/>
      <c r="MF5" s="148"/>
      <c r="MG5" s="148"/>
      <c r="MH5" s="148"/>
      <c r="MI5" s="148"/>
      <c r="MJ5" s="148"/>
      <c r="MK5" s="148"/>
      <c r="ML5" s="148"/>
      <c r="MM5" s="148"/>
      <c r="MN5" s="148"/>
      <c r="MO5" s="148"/>
      <c r="MP5" s="148"/>
      <c r="MQ5" s="148"/>
      <c r="MR5" s="148"/>
      <c r="MS5" s="148"/>
      <c r="MT5" s="148"/>
      <c r="MU5" s="148"/>
      <c r="MV5" s="148"/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8"/>
      <c r="PJ5" s="148"/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48"/>
      <c r="PW5" s="148"/>
      <c r="PX5" s="148"/>
      <c r="PY5" s="148"/>
      <c r="PZ5" s="148"/>
      <c r="QA5" s="148"/>
      <c r="QB5" s="148"/>
      <c r="QC5" s="148"/>
      <c r="QD5" s="148"/>
      <c r="QE5" s="148"/>
      <c r="QF5" s="148"/>
      <c r="QG5" s="148"/>
      <c r="QH5" s="148"/>
      <c r="QI5" s="148"/>
      <c r="QJ5" s="148"/>
      <c r="QK5" s="148"/>
      <c r="QL5" s="148"/>
      <c r="QM5" s="148"/>
      <c r="QN5" s="148"/>
      <c r="QO5" s="148"/>
      <c r="QP5" s="148"/>
      <c r="QQ5" s="148"/>
      <c r="QR5" s="148"/>
      <c r="QS5" s="148"/>
      <c r="QT5" s="148"/>
      <c r="QU5" s="148"/>
      <c r="QV5" s="148"/>
      <c r="QW5" s="148"/>
      <c r="QX5" s="148"/>
      <c r="QY5" s="148"/>
      <c r="QZ5" s="148"/>
      <c r="RA5" s="148"/>
      <c r="RB5" s="148"/>
      <c r="RC5" s="148"/>
      <c r="RD5" s="148"/>
      <c r="RE5" s="148"/>
      <c r="RF5" s="148"/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48"/>
      <c r="SN5" s="148"/>
      <c r="SO5" s="148"/>
      <c r="SP5" s="148"/>
      <c r="SQ5" s="148"/>
      <c r="SR5" s="148"/>
      <c r="SS5" s="148"/>
      <c r="ST5" s="148"/>
      <c r="SU5" s="148"/>
      <c r="SV5" s="148"/>
      <c r="SW5" s="148"/>
      <c r="SX5" s="148"/>
      <c r="SY5" s="148"/>
      <c r="SZ5" s="148"/>
      <c r="TA5" s="148"/>
      <c r="TB5" s="148"/>
      <c r="TC5" s="148"/>
      <c r="TD5" s="148"/>
      <c r="TE5" s="148"/>
      <c r="TF5" s="148"/>
      <c r="TG5" s="148"/>
      <c r="TH5" s="148"/>
      <c r="TI5" s="148"/>
      <c r="TJ5" s="148"/>
      <c r="TK5" s="148"/>
      <c r="TL5" s="148"/>
      <c r="TM5" s="148"/>
      <c r="TN5" s="148"/>
      <c r="TO5" s="148"/>
      <c r="TP5" s="148"/>
      <c r="TQ5" s="148"/>
      <c r="TR5" s="148"/>
      <c r="TS5" s="148"/>
      <c r="TT5" s="148"/>
      <c r="TU5" s="148"/>
      <c r="TV5" s="148"/>
      <c r="TW5" s="148"/>
      <c r="TX5" s="148"/>
      <c r="TY5" s="148"/>
      <c r="TZ5" s="148"/>
      <c r="UA5" s="148"/>
      <c r="UB5" s="148"/>
      <c r="UC5" s="148"/>
      <c r="UD5" s="148"/>
      <c r="UE5" s="148"/>
      <c r="UF5" s="148"/>
      <c r="UG5" s="148"/>
      <c r="UH5" s="148"/>
      <c r="UI5" s="148"/>
      <c r="UJ5" s="148"/>
      <c r="UK5" s="148"/>
      <c r="UL5" s="148"/>
      <c r="UM5" s="148"/>
      <c r="UN5" s="148"/>
      <c r="UO5" s="148"/>
      <c r="UP5" s="148"/>
      <c r="UQ5" s="148"/>
      <c r="UR5" s="148"/>
      <c r="US5" s="148"/>
      <c r="UT5" s="148"/>
      <c r="UU5" s="148"/>
      <c r="UV5" s="148"/>
      <c r="UW5" s="148"/>
      <c r="UX5" s="148"/>
      <c r="UY5" s="148"/>
      <c r="UZ5" s="148"/>
      <c r="VA5" s="148"/>
      <c r="VB5" s="148"/>
      <c r="VC5" s="148"/>
      <c r="VD5" s="148"/>
      <c r="VE5" s="148"/>
      <c r="VF5" s="148"/>
      <c r="VG5" s="148"/>
      <c r="VH5" s="148"/>
      <c r="VI5" s="148"/>
      <c r="VJ5" s="148"/>
      <c r="VK5" s="148"/>
      <c r="VL5" s="148"/>
      <c r="VM5" s="148"/>
      <c r="VN5" s="148"/>
      <c r="VO5" s="148"/>
      <c r="VP5" s="148"/>
      <c r="VQ5" s="148"/>
      <c r="VR5" s="148"/>
      <c r="VS5" s="148"/>
      <c r="VT5" s="148"/>
      <c r="VU5" s="148"/>
      <c r="VV5" s="148"/>
      <c r="VW5" s="148"/>
      <c r="VX5" s="148"/>
      <c r="VY5" s="148"/>
      <c r="VZ5" s="148"/>
      <c r="WA5" s="148"/>
      <c r="WB5" s="148"/>
      <c r="WC5" s="148"/>
      <c r="WD5" s="148"/>
      <c r="WE5" s="148"/>
      <c r="WF5" s="148"/>
      <c r="WG5" s="148"/>
      <c r="WH5" s="148"/>
      <c r="WI5" s="148"/>
      <c r="WJ5" s="148"/>
      <c r="WK5" s="148"/>
      <c r="WL5" s="148"/>
      <c r="WM5" s="148"/>
      <c r="WN5" s="148"/>
      <c r="WO5" s="148"/>
      <c r="WP5" s="148"/>
      <c r="WQ5" s="148"/>
      <c r="WR5" s="148"/>
      <c r="WS5" s="148"/>
      <c r="WT5" s="148"/>
      <c r="WU5" s="148"/>
      <c r="WV5" s="148"/>
      <c r="WW5" s="148"/>
      <c r="WX5" s="148"/>
      <c r="WY5" s="148"/>
      <c r="WZ5" s="148"/>
      <c r="XA5" s="148"/>
      <c r="XB5" s="148"/>
      <c r="XC5" s="148"/>
      <c r="XD5" s="148"/>
      <c r="XE5" s="148"/>
      <c r="XF5" s="148"/>
      <c r="XG5" s="148"/>
      <c r="XH5" s="148"/>
      <c r="XI5" s="148"/>
      <c r="XJ5" s="148"/>
      <c r="XK5" s="148"/>
      <c r="XL5" s="148"/>
      <c r="XM5" s="148"/>
      <c r="XN5" s="148"/>
      <c r="XO5" s="148"/>
      <c r="XP5" s="148"/>
      <c r="XQ5" s="148"/>
      <c r="XR5" s="148"/>
      <c r="XS5" s="148"/>
      <c r="XT5" s="148"/>
      <c r="XU5" s="148"/>
      <c r="XV5" s="148"/>
      <c r="XW5" s="148"/>
      <c r="XX5" s="148"/>
      <c r="XY5" s="148"/>
      <c r="XZ5" s="148"/>
      <c r="YA5" s="148"/>
      <c r="YB5" s="148"/>
      <c r="YC5" s="148"/>
      <c r="YD5" s="148"/>
      <c r="YE5" s="148"/>
      <c r="YF5" s="148"/>
      <c r="YG5" s="148"/>
      <c r="YH5" s="148"/>
      <c r="YI5" s="148"/>
      <c r="YJ5" s="148"/>
      <c r="YK5" s="148"/>
      <c r="YL5" s="148"/>
      <c r="YM5" s="148"/>
      <c r="YN5" s="148"/>
      <c r="YO5" s="148"/>
      <c r="YP5" s="148"/>
      <c r="YQ5" s="148"/>
      <c r="YR5" s="148"/>
      <c r="YS5" s="148"/>
      <c r="YT5" s="148"/>
      <c r="YU5" s="148"/>
      <c r="YV5" s="148"/>
      <c r="YW5" s="148"/>
      <c r="YX5" s="148"/>
      <c r="YY5" s="148"/>
      <c r="YZ5" s="148"/>
      <c r="ZA5" s="148"/>
      <c r="ZB5" s="148"/>
      <c r="ZC5" s="148"/>
      <c r="ZD5" s="148"/>
      <c r="ZE5" s="148"/>
      <c r="ZF5" s="148"/>
      <c r="ZG5" s="148"/>
      <c r="ZH5" s="148"/>
      <c r="ZI5" s="148"/>
      <c r="ZJ5" s="148"/>
      <c r="ZK5" s="148"/>
      <c r="ZL5" s="148"/>
      <c r="ZM5" s="148"/>
      <c r="ZN5" s="148"/>
      <c r="ZO5" s="148"/>
      <c r="ZP5" s="148"/>
      <c r="ZQ5" s="148"/>
      <c r="ZR5" s="148"/>
      <c r="ZS5" s="148"/>
      <c r="ZT5" s="148"/>
      <c r="ZU5" s="148"/>
      <c r="ZV5" s="148"/>
      <c r="ZW5" s="148"/>
      <c r="ZX5" s="148"/>
      <c r="ZY5" s="148"/>
      <c r="ZZ5" s="148"/>
      <c r="AAA5" s="148"/>
      <c r="AAB5" s="148"/>
      <c r="AAC5" s="148"/>
      <c r="AAD5" s="148"/>
      <c r="AAE5" s="148"/>
      <c r="AAF5" s="148"/>
      <c r="AAG5" s="148"/>
      <c r="AAH5" s="148"/>
      <c r="AAI5" s="148"/>
      <c r="AAJ5" s="148"/>
      <c r="AAK5" s="148"/>
      <c r="AAL5" s="148"/>
      <c r="AAM5" s="148"/>
      <c r="AAN5" s="148"/>
      <c r="AAO5" s="148"/>
      <c r="AAP5" s="148"/>
      <c r="AAQ5" s="148"/>
      <c r="AAR5" s="148"/>
      <c r="AAS5" s="148"/>
      <c r="AAT5" s="148"/>
      <c r="AAU5" s="148"/>
      <c r="AAV5" s="148"/>
      <c r="AAW5" s="148"/>
      <c r="AAX5" s="148"/>
      <c r="AAY5" s="148"/>
      <c r="AAZ5" s="148"/>
      <c r="ABA5" s="148"/>
      <c r="ABB5" s="148"/>
      <c r="ABC5" s="148"/>
      <c r="ABD5" s="148"/>
      <c r="ABE5" s="148"/>
      <c r="ABF5" s="148"/>
      <c r="ABG5" s="148"/>
      <c r="ABH5" s="148"/>
      <c r="ABI5" s="148"/>
      <c r="ABJ5" s="148"/>
      <c r="ABK5" s="148"/>
      <c r="ABL5" s="148"/>
      <c r="ABM5" s="148"/>
      <c r="ABN5" s="148"/>
      <c r="ABO5" s="148"/>
      <c r="ABP5" s="148"/>
      <c r="ABQ5" s="148"/>
      <c r="ABR5" s="148"/>
      <c r="ABS5" s="148"/>
      <c r="ABT5" s="148"/>
      <c r="ABU5" s="148"/>
      <c r="ABV5" s="148"/>
      <c r="ABW5" s="148"/>
      <c r="ABX5" s="148"/>
      <c r="ABY5" s="148"/>
      <c r="ABZ5" s="148"/>
      <c r="ACA5" s="148"/>
      <c r="ACB5" s="148"/>
      <c r="ACC5" s="148"/>
      <c r="ACD5" s="148"/>
      <c r="ACE5" s="148"/>
      <c r="ACF5" s="148"/>
      <c r="ACG5" s="148"/>
      <c r="ACH5" s="148"/>
      <c r="ACI5" s="148"/>
      <c r="ACJ5" s="148"/>
      <c r="ACK5" s="148"/>
      <c r="ACL5" s="148"/>
      <c r="ACM5" s="148"/>
      <c r="ACN5" s="148"/>
      <c r="ACO5" s="148"/>
      <c r="ACP5" s="148"/>
      <c r="ACQ5" s="148"/>
      <c r="ACR5" s="148"/>
      <c r="ACS5" s="148"/>
      <c r="ACT5" s="148"/>
      <c r="ACU5" s="148"/>
      <c r="ACV5" s="148"/>
      <c r="ACW5" s="148"/>
      <c r="ACX5" s="148"/>
      <c r="ACY5" s="148"/>
      <c r="ACZ5" s="148"/>
      <c r="ADA5" s="148"/>
      <c r="ADB5" s="148"/>
      <c r="ADC5" s="148"/>
      <c r="ADD5" s="148"/>
      <c r="ADE5" s="148"/>
      <c r="ADF5" s="148"/>
      <c r="ADG5" s="148"/>
      <c r="ADH5" s="148"/>
      <c r="ADI5" s="148"/>
      <c r="ADJ5" s="148"/>
      <c r="ADK5" s="148"/>
      <c r="ADL5" s="148"/>
      <c r="ADM5" s="148"/>
      <c r="ADN5" s="148"/>
      <c r="ADO5" s="148"/>
      <c r="ADP5" s="148"/>
      <c r="ADQ5" s="148"/>
      <c r="ADR5" s="148"/>
      <c r="ADS5" s="148"/>
      <c r="ADT5" s="148"/>
      <c r="ADU5" s="148"/>
      <c r="ADV5" s="148"/>
      <c r="ADW5" s="148"/>
      <c r="ADX5" s="148"/>
      <c r="ADY5" s="148"/>
      <c r="ADZ5" s="148"/>
      <c r="AEA5" s="148"/>
      <c r="AEB5" s="148"/>
      <c r="AEC5" s="148"/>
      <c r="AED5" s="148"/>
      <c r="AEE5" s="148"/>
      <c r="AEF5" s="148"/>
      <c r="AEG5" s="148"/>
      <c r="AEH5" s="148"/>
      <c r="AEI5" s="148"/>
      <c r="AEJ5" s="148"/>
      <c r="AEK5" s="148"/>
      <c r="AEL5" s="148"/>
      <c r="AEM5" s="148"/>
      <c r="AEN5" s="148"/>
      <c r="AEO5" s="148"/>
      <c r="AEP5" s="148"/>
      <c r="AEQ5" s="148"/>
      <c r="AER5" s="148"/>
      <c r="AES5" s="148"/>
      <c r="AET5" s="148"/>
      <c r="AEU5" s="148"/>
      <c r="AEV5" s="148"/>
      <c r="AEW5" s="148"/>
      <c r="AEX5" s="148"/>
      <c r="AEY5" s="148"/>
      <c r="AEZ5" s="148"/>
      <c r="AFA5" s="148"/>
      <c r="AFB5" s="148"/>
      <c r="AFC5" s="148"/>
      <c r="AFD5" s="148"/>
      <c r="AFE5" s="148"/>
      <c r="AFF5" s="148"/>
      <c r="AFG5" s="148"/>
      <c r="AFH5" s="148"/>
      <c r="AFI5" s="148"/>
      <c r="AFJ5" s="148"/>
      <c r="AFK5" s="148"/>
      <c r="AFL5" s="148"/>
      <c r="AFM5" s="148"/>
      <c r="AFN5" s="148"/>
      <c r="AFO5" s="148"/>
      <c r="AFP5" s="148"/>
      <c r="AFQ5" s="148"/>
      <c r="AFR5" s="148"/>
      <c r="AFS5" s="148"/>
      <c r="AFT5" s="148"/>
      <c r="AFU5" s="148"/>
      <c r="AFV5" s="148"/>
      <c r="AFW5" s="148"/>
      <c r="AFX5" s="148"/>
      <c r="AFY5" s="148"/>
      <c r="AFZ5" s="148"/>
      <c r="AGA5" s="148"/>
      <c r="AGB5" s="148"/>
      <c r="AGC5" s="148"/>
      <c r="AGD5" s="148"/>
      <c r="AGE5" s="148"/>
      <c r="AGF5" s="148"/>
      <c r="AGG5" s="148"/>
      <c r="AGH5" s="148"/>
      <c r="AGI5" s="148"/>
      <c r="AGJ5" s="148"/>
      <c r="AGK5" s="148"/>
      <c r="AGL5" s="148"/>
      <c r="AGM5" s="148"/>
      <c r="AGN5" s="148"/>
      <c r="AGO5" s="148"/>
      <c r="AGP5" s="148"/>
      <c r="AGQ5" s="148"/>
      <c r="AGR5" s="148"/>
      <c r="AGS5" s="148"/>
      <c r="AGT5" s="148"/>
      <c r="AGU5" s="148"/>
      <c r="AGV5" s="148"/>
      <c r="AGW5" s="148"/>
      <c r="AGX5" s="148"/>
      <c r="AGY5" s="148"/>
      <c r="AGZ5" s="148"/>
      <c r="AHA5" s="148"/>
      <c r="AHB5" s="148"/>
      <c r="AHC5" s="148"/>
      <c r="AHD5" s="148"/>
      <c r="AHE5" s="148"/>
      <c r="AHF5" s="148"/>
      <c r="AHG5" s="148"/>
      <c r="AHH5" s="148"/>
      <c r="AHI5" s="148"/>
      <c r="AHJ5" s="148"/>
      <c r="AHK5" s="148"/>
      <c r="AHL5" s="148"/>
      <c r="AHM5" s="148"/>
      <c r="AHN5" s="148"/>
      <c r="AHO5" s="148"/>
      <c r="AHP5" s="148"/>
      <c r="AHQ5" s="148"/>
      <c r="AHR5" s="148"/>
      <c r="AHS5" s="148"/>
      <c r="AHT5" s="148"/>
      <c r="AHU5" s="148"/>
      <c r="AHV5" s="148"/>
      <c r="AHW5" s="148"/>
      <c r="AHX5" s="148"/>
      <c r="AHY5" s="148"/>
      <c r="AHZ5" s="148"/>
      <c r="AIA5" s="148"/>
      <c r="AIB5" s="148"/>
      <c r="AIC5" s="148"/>
      <c r="AID5" s="148"/>
      <c r="AIE5" s="148"/>
      <c r="AIF5" s="148"/>
      <c r="AIG5" s="148"/>
      <c r="AIH5" s="148"/>
      <c r="AII5" s="148"/>
      <c r="AIJ5" s="148"/>
      <c r="AIK5" s="148"/>
      <c r="AIL5" s="148"/>
      <c r="AIM5" s="148"/>
      <c r="AIN5" s="148"/>
      <c r="AIO5" s="148"/>
      <c r="AIP5" s="148"/>
      <c r="AIQ5" s="148"/>
      <c r="AIR5" s="148"/>
      <c r="AIS5" s="148"/>
      <c r="AIT5" s="148"/>
      <c r="AIU5" s="148"/>
      <c r="AIV5" s="148"/>
      <c r="AIW5" s="148"/>
      <c r="AIX5" s="148"/>
      <c r="AIY5" s="148"/>
      <c r="AIZ5" s="148"/>
      <c r="AJA5" s="148"/>
      <c r="AJB5" s="148"/>
      <c r="AJC5" s="148"/>
      <c r="AJD5" s="148"/>
      <c r="AJE5" s="148"/>
      <c r="AJF5" s="148"/>
      <c r="AJG5" s="148"/>
      <c r="AJH5" s="148"/>
      <c r="AJI5" s="148"/>
      <c r="AJJ5" s="148"/>
      <c r="AJK5" s="148"/>
      <c r="AJL5" s="148"/>
      <c r="AJM5" s="148"/>
      <c r="AJN5" s="148"/>
      <c r="AJO5" s="148"/>
      <c r="AJP5" s="148"/>
      <c r="AJQ5" s="148"/>
      <c r="AJR5" s="148"/>
      <c r="AJS5" s="148"/>
      <c r="AJT5" s="148"/>
      <c r="AJU5" s="148"/>
      <c r="AJV5" s="148"/>
      <c r="AJW5" s="148"/>
      <c r="AJX5" s="148"/>
      <c r="AJY5" s="148"/>
      <c r="AJZ5" s="148"/>
      <c r="AKA5" s="148"/>
      <c r="AKB5" s="148"/>
      <c r="AKC5" s="148"/>
      <c r="AKD5" s="148"/>
      <c r="AKE5" s="148"/>
      <c r="AKF5" s="148"/>
      <c r="AKG5" s="148"/>
      <c r="AKH5" s="148"/>
      <c r="AKI5" s="148"/>
      <c r="AKJ5" s="148"/>
      <c r="AKK5" s="148"/>
      <c r="AKL5" s="148"/>
      <c r="AKM5" s="148"/>
      <c r="AKN5" s="148"/>
      <c r="AKO5" s="148"/>
      <c r="AKP5" s="148"/>
      <c r="AKQ5" s="148"/>
      <c r="AKR5" s="148"/>
      <c r="AKS5" s="148"/>
      <c r="AKT5" s="148"/>
      <c r="AKU5" s="148"/>
      <c r="AKV5" s="148"/>
      <c r="AKW5" s="148"/>
      <c r="AKX5" s="148"/>
      <c r="AKY5" s="148"/>
      <c r="AKZ5" s="148"/>
      <c r="ALA5" s="148"/>
      <c r="ALB5" s="148"/>
      <c r="ALC5" s="148"/>
      <c r="ALD5" s="148"/>
      <c r="ALE5" s="148"/>
      <c r="ALF5" s="148"/>
      <c r="ALG5" s="148"/>
      <c r="ALH5" s="148"/>
      <c r="ALI5" s="148"/>
      <c r="ALJ5" s="148"/>
      <c r="ALK5" s="148"/>
      <c r="ALL5" s="148"/>
      <c r="ALM5" s="148"/>
      <c r="ALN5" s="148"/>
      <c r="ALO5" s="148"/>
      <c r="ALP5" s="148"/>
      <c r="ALQ5" s="148"/>
      <c r="ALR5" s="148"/>
      <c r="ALS5" s="148"/>
      <c r="ALT5" s="148"/>
      <c r="ALU5" s="148"/>
      <c r="ALV5" s="148"/>
      <c r="ALW5" s="148"/>
      <c r="ALX5" s="148"/>
      <c r="ALY5" s="148"/>
      <c r="ALZ5" s="148"/>
      <c r="AMA5" s="148"/>
      <c r="AMB5" s="148"/>
      <c r="AMC5" s="148"/>
      <c r="AMD5" s="148"/>
      <c r="AME5" s="148"/>
      <c r="AMF5" s="148"/>
      <c r="AMG5" s="148"/>
      <c r="AMH5" s="148"/>
      <c r="AMI5" s="148"/>
    </row>
    <row r="6" spans="1:1024" s="149" customFormat="1" ht="121.5" customHeight="1">
      <c r="A6" s="187">
        <v>3</v>
      </c>
      <c r="B6" s="154" t="s">
        <v>155</v>
      </c>
      <c r="C6" s="155" t="s">
        <v>156</v>
      </c>
      <c r="D6" s="155" t="s">
        <v>4</v>
      </c>
      <c r="E6" s="176" t="s">
        <v>172</v>
      </c>
      <c r="F6" s="177" t="s">
        <v>108</v>
      </c>
      <c r="G6" s="186" t="s">
        <v>157</v>
      </c>
      <c r="H6" s="175"/>
      <c r="I6" s="179" t="s">
        <v>3</v>
      </c>
      <c r="J6" s="180">
        <v>11900</v>
      </c>
      <c r="K6" s="180">
        <v>2499.19</v>
      </c>
      <c r="L6" s="180">
        <v>14400.09</v>
      </c>
      <c r="M6" s="180">
        <v>11900</v>
      </c>
      <c r="N6" s="192" t="s">
        <v>164</v>
      </c>
      <c r="O6" s="175">
        <v>1</v>
      </c>
      <c r="P6" s="175">
        <v>0</v>
      </c>
      <c r="Q6" s="181">
        <f t="shared" si="0"/>
        <v>0</v>
      </c>
      <c r="R6" s="182" t="s">
        <v>158</v>
      </c>
      <c r="S6" s="183" t="s">
        <v>159</v>
      </c>
      <c r="T6" s="180">
        <v>10000</v>
      </c>
      <c r="U6" s="180">
        <v>2100</v>
      </c>
      <c r="V6" s="180">
        <v>12100</v>
      </c>
      <c r="W6" s="184">
        <f>1-V6/L6</f>
        <v>0.15972747392551023</v>
      </c>
      <c r="X6" s="185">
        <v>45699</v>
      </c>
      <c r="Y6" s="147" t="s">
        <v>182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  <c r="LB6" s="148"/>
      <c r="LC6" s="148"/>
      <c r="LD6" s="148"/>
      <c r="LE6" s="148"/>
      <c r="LF6" s="148"/>
      <c r="LG6" s="148"/>
      <c r="LH6" s="148"/>
      <c r="LI6" s="148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8"/>
      <c r="LU6" s="148"/>
      <c r="LV6" s="148"/>
      <c r="LW6" s="148"/>
      <c r="LX6" s="148"/>
      <c r="LY6" s="148"/>
      <c r="LZ6" s="148"/>
      <c r="MA6" s="148"/>
      <c r="MB6" s="148"/>
      <c r="MC6" s="148"/>
      <c r="MD6" s="148"/>
      <c r="ME6" s="148"/>
      <c r="MF6" s="148"/>
      <c r="MG6" s="148"/>
      <c r="MH6" s="148"/>
      <c r="MI6" s="148"/>
      <c r="MJ6" s="148"/>
      <c r="MK6" s="148"/>
      <c r="ML6" s="148"/>
      <c r="MM6" s="148"/>
      <c r="MN6" s="148"/>
      <c r="MO6" s="148"/>
      <c r="MP6" s="148"/>
      <c r="MQ6" s="148"/>
      <c r="MR6" s="148"/>
      <c r="MS6" s="148"/>
      <c r="MT6" s="148"/>
      <c r="MU6" s="148"/>
      <c r="MV6" s="148"/>
      <c r="MW6" s="148"/>
      <c r="MX6" s="148"/>
      <c r="MY6" s="148"/>
      <c r="MZ6" s="148"/>
      <c r="NA6" s="148"/>
      <c r="NB6" s="148"/>
      <c r="NC6" s="148"/>
      <c r="ND6" s="148"/>
      <c r="NE6" s="148"/>
      <c r="NF6" s="148"/>
      <c r="NG6" s="148"/>
      <c r="NH6" s="148"/>
      <c r="NI6" s="148"/>
      <c r="NJ6" s="148"/>
      <c r="NK6" s="148"/>
      <c r="NL6" s="148"/>
      <c r="NM6" s="148"/>
      <c r="NN6" s="148"/>
      <c r="NO6" s="148"/>
      <c r="NP6" s="148"/>
      <c r="NQ6" s="148"/>
      <c r="NR6" s="148"/>
      <c r="NS6" s="148"/>
      <c r="NT6" s="148"/>
      <c r="NU6" s="148"/>
      <c r="NV6" s="148"/>
      <c r="NW6" s="148"/>
      <c r="NX6" s="148"/>
      <c r="NY6" s="148"/>
      <c r="NZ6" s="148"/>
      <c r="OA6" s="148"/>
      <c r="OB6" s="148"/>
      <c r="OC6" s="148"/>
      <c r="OD6" s="148"/>
      <c r="OE6" s="148"/>
      <c r="OF6" s="148"/>
      <c r="OG6" s="148"/>
      <c r="OH6" s="148"/>
      <c r="OI6" s="148"/>
      <c r="OJ6" s="148"/>
      <c r="OK6" s="148"/>
      <c r="OL6" s="148"/>
      <c r="OM6" s="148"/>
      <c r="ON6" s="148"/>
      <c r="OO6" s="148"/>
      <c r="OP6" s="148"/>
      <c r="OQ6" s="148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48"/>
      <c r="PW6" s="148"/>
      <c r="PX6" s="148"/>
      <c r="PY6" s="148"/>
      <c r="PZ6" s="148"/>
      <c r="QA6" s="148"/>
      <c r="QB6" s="148"/>
      <c r="QC6" s="148"/>
      <c r="QD6" s="148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48"/>
      <c r="RG6" s="148"/>
      <c r="RH6" s="148"/>
      <c r="RI6" s="148"/>
      <c r="RJ6" s="148"/>
      <c r="RK6" s="148"/>
      <c r="RL6" s="148"/>
      <c r="RM6" s="148"/>
      <c r="RN6" s="148"/>
      <c r="RO6" s="148"/>
      <c r="RP6" s="148"/>
      <c r="RQ6" s="148"/>
      <c r="RR6" s="148"/>
      <c r="RS6" s="148"/>
      <c r="RT6" s="148"/>
      <c r="RU6" s="148"/>
      <c r="RV6" s="148"/>
      <c r="RW6" s="148"/>
      <c r="RX6" s="148"/>
      <c r="RY6" s="148"/>
      <c r="RZ6" s="148"/>
      <c r="SA6" s="148"/>
      <c r="SB6" s="148"/>
      <c r="SC6" s="148"/>
      <c r="SD6" s="148"/>
      <c r="SE6" s="148"/>
      <c r="SF6" s="148"/>
      <c r="SG6" s="148"/>
      <c r="SH6" s="148"/>
      <c r="SI6" s="148"/>
      <c r="SJ6" s="148"/>
      <c r="SK6" s="148"/>
      <c r="SL6" s="148"/>
      <c r="SM6" s="148"/>
      <c r="SN6" s="148"/>
      <c r="SO6" s="148"/>
      <c r="SP6" s="148"/>
      <c r="SQ6" s="148"/>
      <c r="SR6" s="148"/>
      <c r="SS6" s="148"/>
      <c r="ST6" s="148"/>
      <c r="SU6" s="148"/>
      <c r="SV6" s="148"/>
      <c r="SW6" s="148"/>
      <c r="SX6" s="148"/>
      <c r="SY6" s="148"/>
      <c r="SZ6" s="148"/>
      <c r="TA6" s="148"/>
      <c r="TB6" s="148"/>
      <c r="TC6" s="148"/>
      <c r="TD6" s="148"/>
      <c r="TE6" s="148"/>
      <c r="TF6" s="148"/>
      <c r="TG6" s="148"/>
      <c r="TH6" s="148"/>
      <c r="TI6" s="148"/>
      <c r="TJ6" s="148"/>
      <c r="TK6" s="148"/>
      <c r="TL6" s="148"/>
      <c r="TM6" s="148"/>
      <c r="TN6" s="148"/>
      <c r="TO6" s="148"/>
      <c r="TP6" s="148"/>
      <c r="TQ6" s="148"/>
      <c r="TR6" s="148"/>
      <c r="TS6" s="148"/>
      <c r="TT6" s="148"/>
      <c r="TU6" s="148"/>
      <c r="TV6" s="148"/>
      <c r="TW6" s="148"/>
      <c r="TX6" s="148"/>
      <c r="TY6" s="148"/>
      <c r="TZ6" s="148"/>
      <c r="UA6" s="148"/>
      <c r="UB6" s="148"/>
      <c r="UC6" s="148"/>
      <c r="UD6" s="148"/>
      <c r="UE6" s="148"/>
      <c r="UF6" s="148"/>
      <c r="UG6" s="148"/>
      <c r="UH6" s="148"/>
      <c r="UI6" s="148"/>
      <c r="UJ6" s="148"/>
      <c r="UK6" s="148"/>
      <c r="UL6" s="148"/>
      <c r="UM6" s="148"/>
      <c r="UN6" s="148"/>
      <c r="UO6" s="148"/>
      <c r="UP6" s="148"/>
      <c r="UQ6" s="148"/>
      <c r="UR6" s="148"/>
      <c r="US6" s="148"/>
      <c r="UT6" s="148"/>
      <c r="UU6" s="148"/>
      <c r="UV6" s="148"/>
      <c r="UW6" s="148"/>
      <c r="UX6" s="148"/>
      <c r="UY6" s="148"/>
      <c r="UZ6" s="148"/>
      <c r="VA6" s="148"/>
      <c r="VB6" s="148"/>
      <c r="VC6" s="148"/>
      <c r="VD6" s="148"/>
      <c r="VE6" s="148"/>
      <c r="VF6" s="148"/>
      <c r="VG6" s="148"/>
      <c r="VH6" s="148"/>
      <c r="VI6" s="148"/>
      <c r="VJ6" s="148"/>
      <c r="VK6" s="148"/>
      <c r="VL6" s="148"/>
      <c r="VM6" s="148"/>
      <c r="VN6" s="148"/>
      <c r="VO6" s="148"/>
      <c r="VP6" s="148"/>
      <c r="VQ6" s="148"/>
      <c r="VR6" s="148"/>
      <c r="VS6" s="148"/>
      <c r="VT6" s="148"/>
      <c r="VU6" s="148"/>
      <c r="VV6" s="148"/>
      <c r="VW6" s="148"/>
      <c r="VX6" s="148"/>
      <c r="VY6" s="148"/>
      <c r="VZ6" s="148"/>
      <c r="WA6" s="148"/>
      <c r="WB6" s="148"/>
      <c r="WC6" s="148"/>
      <c r="WD6" s="148"/>
      <c r="WE6" s="148"/>
      <c r="WF6" s="148"/>
      <c r="WG6" s="148"/>
      <c r="WH6" s="148"/>
      <c r="WI6" s="148"/>
      <c r="WJ6" s="148"/>
      <c r="WK6" s="148"/>
      <c r="WL6" s="148"/>
      <c r="WM6" s="148"/>
      <c r="WN6" s="148"/>
      <c r="WO6" s="148"/>
      <c r="WP6" s="148"/>
      <c r="WQ6" s="148"/>
      <c r="WR6" s="148"/>
      <c r="WS6" s="148"/>
      <c r="WT6" s="148"/>
      <c r="WU6" s="148"/>
      <c r="WV6" s="148"/>
      <c r="WW6" s="148"/>
      <c r="WX6" s="148"/>
      <c r="WY6" s="148"/>
      <c r="WZ6" s="148"/>
      <c r="XA6" s="148"/>
      <c r="XB6" s="148"/>
      <c r="XC6" s="148"/>
      <c r="XD6" s="148"/>
      <c r="XE6" s="148"/>
      <c r="XF6" s="148"/>
      <c r="XG6" s="148"/>
      <c r="XH6" s="148"/>
      <c r="XI6" s="148"/>
      <c r="XJ6" s="148"/>
      <c r="XK6" s="148"/>
      <c r="XL6" s="148"/>
      <c r="XM6" s="148"/>
      <c r="XN6" s="148"/>
      <c r="XO6" s="148"/>
      <c r="XP6" s="148"/>
      <c r="XQ6" s="148"/>
      <c r="XR6" s="148"/>
      <c r="XS6" s="148"/>
      <c r="XT6" s="148"/>
      <c r="XU6" s="148"/>
      <c r="XV6" s="148"/>
      <c r="XW6" s="148"/>
      <c r="XX6" s="148"/>
      <c r="XY6" s="148"/>
      <c r="XZ6" s="148"/>
      <c r="YA6" s="148"/>
      <c r="YB6" s="148"/>
      <c r="YC6" s="148"/>
      <c r="YD6" s="148"/>
      <c r="YE6" s="148"/>
      <c r="YF6" s="148"/>
      <c r="YG6" s="148"/>
      <c r="YH6" s="148"/>
      <c r="YI6" s="148"/>
      <c r="YJ6" s="148"/>
      <c r="YK6" s="148"/>
      <c r="YL6" s="148"/>
      <c r="YM6" s="148"/>
      <c r="YN6" s="148"/>
      <c r="YO6" s="148"/>
      <c r="YP6" s="148"/>
      <c r="YQ6" s="148"/>
      <c r="YR6" s="148"/>
      <c r="YS6" s="148"/>
      <c r="YT6" s="148"/>
      <c r="YU6" s="148"/>
      <c r="YV6" s="148"/>
      <c r="YW6" s="148"/>
      <c r="YX6" s="148"/>
      <c r="YY6" s="148"/>
      <c r="YZ6" s="148"/>
      <c r="ZA6" s="148"/>
      <c r="ZB6" s="148"/>
      <c r="ZC6" s="148"/>
      <c r="ZD6" s="148"/>
      <c r="ZE6" s="148"/>
      <c r="ZF6" s="148"/>
      <c r="ZG6" s="148"/>
      <c r="ZH6" s="148"/>
      <c r="ZI6" s="148"/>
      <c r="ZJ6" s="148"/>
      <c r="ZK6" s="148"/>
      <c r="ZL6" s="148"/>
      <c r="ZM6" s="148"/>
      <c r="ZN6" s="148"/>
      <c r="ZO6" s="148"/>
      <c r="ZP6" s="148"/>
      <c r="ZQ6" s="148"/>
      <c r="ZR6" s="148"/>
      <c r="ZS6" s="148"/>
      <c r="ZT6" s="148"/>
      <c r="ZU6" s="148"/>
      <c r="ZV6" s="148"/>
      <c r="ZW6" s="148"/>
      <c r="ZX6" s="148"/>
      <c r="ZY6" s="148"/>
      <c r="ZZ6" s="148"/>
      <c r="AAA6" s="148"/>
      <c r="AAB6" s="148"/>
      <c r="AAC6" s="148"/>
      <c r="AAD6" s="148"/>
      <c r="AAE6" s="148"/>
      <c r="AAF6" s="148"/>
      <c r="AAG6" s="148"/>
      <c r="AAH6" s="148"/>
      <c r="AAI6" s="148"/>
      <c r="AAJ6" s="148"/>
      <c r="AAK6" s="148"/>
      <c r="AAL6" s="148"/>
      <c r="AAM6" s="148"/>
      <c r="AAN6" s="148"/>
      <c r="AAO6" s="148"/>
      <c r="AAP6" s="148"/>
      <c r="AAQ6" s="148"/>
      <c r="AAR6" s="148"/>
      <c r="AAS6" s="148"/>
      <c r="AAT6" s="148"/>
      <c r="AAU6" s="148"/>
      <c r="AAV6" s="148"/>
      <c r="AAW6" s="148"/>
      <c r="AAX6" s="148"/>
      <c r="AAY6" s="148"/>
      <c r="AAZ6" s="148"/>
      <c r="ABA6" s="148"/>
      <c r="ABB6" s="148"/>
      <c r="ABC6" s="148"/>
      <c r="ABD6" s="148"/>
      <c r="ABE6" s="148"/>
      <c r="ABF6" s="148"/>
      <c r="ABG6" s="148"/>
      <c r="ABH6" s="148"/>
      <c r="ABI6" s="148"/>
      <c r="ABJ6" s="148"/>
      <c r="ABK6" s="148"/>
      <c r="ABL6" s="148"/>
      <c r="ABM6" s="148"/>
      <c r="ABN6" s="148"/>
      <c r="ABO6" s="148"/>
      <c r="ABP6" s="148"/>
      <c r="ABQ6" s="148"/>
      <c r="ABR6" s="148"/>
      <c r="ABS6" s="148"/>
      <c r="ABT6" s="148"/>
      <c r="ABU6" s="148"/>
      <c r="ABV6" s="148"/>
      <c r="ABW6" s="148"/>
      <c r="ABX6" s="148"/>
      <c r="ABY6" s="148"/>
      <c r="ABZ6" s="148"/>
      <c r="ACA6" s="148"/>
      <c r="ACB6" s="148"/>
      <c r="ACC6" s="148"/>
      <c r="ACD6" s="148"/>
      <c r="ACE6" s="148"/>
      <c r="ACF6" s="148"/>
      <c r="ACG6" s="148"/>
      <c r="ACH6" s="148"/>
      <c r="ACI6" s="148"/>
      <c r="ACJ6" s="148"/>
      <c r="ACK6" s="148"/>
      <c r="ACL6" s="148"/>
      <c r="ACM6" s="148"/>
      <c r="ACN6" s="148"/>
      <c r="ACO6" s="148"/>
      <c r="ACP6" s="148"/>
      <c r="ACQ6" s="148"/>
      <c r="ACR6" s="148"/>
      <c r="ACS6" s="148"/>
      <c r="ACT6" s="148"/>
      <c r="ACU6" s="148"/>
      <c r="ACV6" s="148"/>
      <c r="ACW6" s="148"/>
      <c r="ACX6" s="148"/>
      <c r="ACY6" s="148"/>
      <c r="ACZ6" s="148"/>
      <c r="ADA6" s="148"/>
      <c r="ADB6" s="148"/>
      <c r="ADC6" s="148"/>
      <c r="ADD6" s="148"/>
      <c r="ADE6" s="148"/>
      <c r="ADF6" s="148"/>
      <c r="ADG6" s="148"/>
      <c r="ADH6" s="148"/>
      <c r="ADI6" s="148"/>
      <c r="ADJ6" s="148"/>
      <c r="ADK6" s="148"/>
      <c r="ADL6" s="148"/>
      <c r="ADM6" s="148"/>
      <c r="ADN6" s="148"/>
      <c r="ADO6" s="148"/>
      <c r="ADP6" s="148"/>
      <c r="ADQ6" s="148"/>
      <c r="ADR6" s="148"/>
      <c r="ADS6" s="148"/>
      <c r="ADT6" s="148"/>
      <c r="ADU6" s="148"/>
      <c r="ADV6" s="148"/>
      <c r="ADW6" s="148"/>
      <c r="ADX6" s="148"/>
      <c r="ADY6" s="148"/>
      <c r="ADZ6" s="148"/>
      <c r="AEA6" s="148"/>
      <c r="AEB6" s="148"/>
      <c r="AEC6" s="148"/>
      <c r="AED6" s="148"/>
      <c r="AEE6" s="148"/>
      <c r="AEF6" s="148"/>
      <c r="AEG6" s="148"/>
      <c r="AEH6" s="148"/>
      <c r="AEI6" s="148"/>
      <c r="AEJ6" s="148"/>
      <c r="AEK6" s="148"/>
      <c r="AEL6" s="148"/>
      <c r="AEM6" s="148"/>
      <c r="AEN6" s="148"/>
      <c r="AEO6" s="148"/>
      <c r="AEP6" s="148"/>
      <c r="AEQ6" s="148"/>
      <c r="AER6" s="148"/>
      <c r="AES6" s="148"/>
      <c r="AET6" s="148"/>
      <c r="AEU6" s="148"/>
      <c r="AEV6" s="148"/>
      <c r="AEW6" s="148"/>
      <c r="AEX6" s="148"/>
      <c r="AEY6" s="148"/>
      <c r="AEZ6" s="148"/>
      <c r="AFA6" s="148"/>
      <c r="AFB6" s="148"/>
      <c r="AFC6" s="148"/>
      <c r="AFD6" s="148"/>
      <c r="AFE6" s="148"/>
      <c r="AFF6" s="148"/>
      <c r="AFG6" s="148"/>
      <c r="AFH6" s="148"/>
      <c r="AFI6" s="148"/>
      <c r="AFJ6" s="148"/>
      <c r="AFK6" s="148"/>
      <c r="AFL6" s="148"/>
      <c r="AFM6" s="148"/>
      <c r="AFN6" s="148"/>
      <c r="AFO6" s="148"/>
      <c r="AFP6" s="148"/>
      <c r="AFQ6" s="148"/>
      <c r="AFR6" s="148"/>
      <c r="AFS6" s="148"/>
      <c r="AFT6" s="148"/>
      <c r="AFU6" s="148"/>
      <c r="AFV6" s="148"/>
      <c r="AFW6" s="148"/>
      <c r="AFX6" s="148"/>
      <c r="AFY6" s="148"/>
      <c r="AFZ6" s="148"/>
      <c r="AGA6" s="148"/>
      <c r="AGB6" s="148"/>
      <c r="AGC6" s="148"/>
      <c r="AGD6" s="148"/>
      <c r="AGE6" s="148"/>
      <c r="AGF6" s="148"/>
      <c r="AGG6" s="148"/>
      <c r="AGH6" s="148"/>
      <c r="AGI6" s="148"/>
      <c r="AGJ6" s="148"/>
      <c r="AGK6" s="148"/>
      <c r="AGL6" s="148"/>
      <c r="AGM6" s="148"/>
      <c r="AGN6" s="148"/>
      <c r="AGO6" s="148"/>
      <c r="AGP6" s="148"/>
      <c r="AGQ6" s="148"/>
      <c r="AGR6" s="148"/>
      <c r="AGS6" s="148"/>
      <c r="AGT6" s="148"/>
      <c r="AGU6" s="148"/>
      <c r="AGV6" s="148"/>
      <c r="AGW6" s="148"/>
      <c r="AGX6" s="148"/>
      <c r="AGY6" s="148"/>
      <c r="AGZ6" s="148"/>
      <c r="AHA6" s="148"/>
      <c r="AHB6" s="148"/>
      <c r="AHC6" s="148"/>
      <c r="AHD6" s="148"/>
      <c r="AHE6" s="148"/>
      <c r="AHF6" s="148"/>
      <c r="AHG6" s="148"/>
      <c r="AHH6" s="148"/>
      <c r="AHI6" s="148"/>
      <c r="AHJ6" s="148"/>
      <c r="AHK6" s="148"/>
      <c r="AHL6" s="148"/>
      <c r="AHM6" s="148"/>
      <c r="AHN6" s="148"/>
      <c r="AHO6" s="148"/>
      <c r="AHP6" s="148"/>
      <c r="AHQ6" s="148"/>
      <c r="AHR6" s="148"/>
      <c r="AHS6" s="148"/>
      <c r="AHT6" s="148"/>
      <c r="AHU6" s="148"/>
      <c r="AHV6" s="148"/>
      <c r="AHW6" s="148"/>
      <c r="AHX6" s="148"/>
      <c r="AHY6" s="148"/>
      <c r="AHZ6" s="148"/>
      <c r="AIA6" s="148"/>
      <c r="AIB6" s="148"/>
      <c r="AIC6" s="148"/>
      <c r="AID6" s="148"/>
      <c r="AIE6" s="148"/>
      <c r="AIF6" s="148"/>
      <c r="AIG6" s="148"/>
      <c r="AIH6" s="148"/>
      <c r="AII6" s="148"/>
      <c r="AIJ6" s="148"/>
      <c r="AIK6" s="148"/>
      <c r="AIL6" s="148"/>
      <c r="AIM6" s="148"/>
      <c r="AIN6" s="148"/>
      <c r="AIO6" s="148"/>
      <c r="AIP6" s="148"/>
      <c r="AIQ6" s="148"/>
      <c r="AIR6" s="148"/>
      <c r="AIS6" s="148"/>
      <c r="AIT6" s="148"/>
      <c r="AIU6" s="148"/>
      <c r="AIV6" s="148"/>
      <c r="AIW6" s="148"/>
      <c r="AIX6" s="148"/>
      <c r="AIY6" s="148"/>
      <c r="AIZ6" s="148"/>
      <c r="AJA6" s="148"/>
      <c r="AJB6" s="148"/>
      <c r="AJC6" s="148"/>
      <c r="AJD6" s="148"/>
      <c r="AJE6" s="148"/>
      <c r="AJF6" s="148"/>
      <c r="AJG6" s="148"/>
      <c r="AJH6" s="148"/>
      <c r="AJI6" s="148"/>
      <c r="AJJ6" s="148"/>
      <c r="AJK6" s="148"/>
      <c r="AJL6" s="148"/>
      <c r="AJM6" s="148"/>
      <c r="AJN6" s="148"/>
      <c r="AJO6" s="148"/>
      <c r="AJP6" s="148"/>
      <c r="AJQ6" s="148"/>
      <c r="AJR6" s="148"/>
      <c r="AJS6" s="148"/>
      <c r="AJT6" s="148"/>
      <c r="AJU6" s="148"/>
      <c r="AJV6" s="148"/>
      <c r="AJW6" s="148"/>
      <c r="AJX6" s="148"/>
      <c r="AJY6" s="148"/>
      <c r="AJZ6" s="148"/>
      <c r="AKA6" s="148"/>
      <c r="AKB6" s="148"/>
      <c r="AKC6" s="148"/>
      <c r="AKD6" s="148"/>
      <c r="AKE6" s="148"/>
      <c r="AKF6" s="148"/>
      <c r="AKG6" s="148"/>
      <c r="AKH6" s="148"/>
      <c r="AKI6" s="148"/>
      <c r="AKJ6" s="148"/>
      <c r="AKK6" s="148"/>
      <c r="AKL6" s="148"/>
      <c r="AKM6" s="148"/>
      <c r="AKN6" s="148"/>
      <c r="AKO6" s="148"/>
      <c r="AKP6" s="148"/>
      <c r="AKQ6" s="148"/>
      <c r="AKR6" s="148"/>
      <c r="AKS6" s="148"/>
      <c r="AKT6" s="148"/>
      <c r="AKU6" s="148"/>
      <c r="AKV6" s="148"/>
      <c r="AKW6" s="148"/>
      <c r="AKX6" s="148"/>
      <c r="AKY6" s="148"/>
      <c r="AKZ6" s="148"/>
      <c r="ALA6" s="148"/>
      <c r="ALB6" s="148"/>
      <c r="ALC6" s="148"/>
      <c r="ALD6" s="148"/>
      <c r="ALE6" s="148"/>
      <c r="ALF6" s="148"/>
      <c r="ALG6" s="148"/>
      <c r="ALH6" s="148"/>
      <c r="ALI6" s="148"/>
      <c r="ALJ6" s="148"/>
      <c r="ALK6" s="148"/>
      <c r="ALL6" s="148"/>
      <c r="ALM6" s="148"/>
      <c r="ALN6" s="148"/>
      <c r="ALO6" s="148"/>
      <c r="ALP6" s="148"/>
      <c r="ALQ6" s="148"/>
      <c r="ALR6" s="148"/>
      <c r="ALS6" s="148"/>
      <c r="ALT6" s="148"/>
      <c r="ALU6" s="148"/>
      <c r="ALV6" s="148"/>
      <c r="ALW6" s="148"/>
      <c r="ALX6" s="148"/>
      <c r="ALY6" s="148"/>
      <c r="ALZ6" s="148"/>
      <c r="AMA6" s="148"/>
      <c r="AMB6" s="148"/>
      <c r="AMC6" s="148"/>
      <c r="AMD6" s="148"/>
      <c r="AME6" s="148"/>
      <c r="AMF6" s="148"/>
      <c r="AMG6" s="148"/>
      <c r="AMH6" s="148"/>
      <c r="AMI6" s="148"/>
    </row>
    <row r="7" spans="1:1024" s="149" customFormat="1" ht="121.5" customHeight="1">
      <c r="A7" s="187">
        <v>4</v>
      </c>
      <c r="B7" s="154" t="s">
        <v>155</v>
      </c>
      <c r="C7" s="155" t="s">
        <v>156</v>
      </c>
      <c r="D7" s="155" t="s">
        <v>4</v>
      </c>
      <c r="E7" s="176" t="s">
        <v>174</v>
      </c>
      <c r="F7" s="177" t="s">
        <v>108</v>
      </c>
      <c r="G7" s="186" t="s">
        <v>157</v>
      </c>
      <c r="H7" s="175"/>
      <c r="I7" s="179" t="s">
        <v>160</v>
      </c>
      <c r="J7" s="180">
        <v>11900</v>
      </c>
      <c r="K7" s="180">
        <v>2499.19</v>
      </c>
      <c r="L7" s="180">
        <v>14400.09</v>
      </c>
      <c r="M7" s="180">
        <v>11900</v>
      </c>
      <c r="N7" s="192" t="s">
        <v>164</v>
      </c>
      <c r="O7" s="175">
        <v>1</v>
      </c>
      <c r="P7" s="175">
        <v>0</v>
      </c>
      <c r="Q7" s="181"/>
      <c r="R7" s="182"/>
      <c r="S7" s="183"/>
      <c r="T7" s="180"/>
      <c r="U7" s="180"/>
      <c r="V7" s="180"/>
      <c r="W7" s="184"/>
      <c r="X7" s="185">
        <v>45699</v>
      </c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8"/>
      <c r="LZ7" s="148"/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148"/>
      <c r="UD7" s="148"/>
      <c r="UE7" s="148"/>
      <c r="UF7" s="148"/>
      <c r="UG7" s="148"/>
      <c r="UH7" s="148"/>
      <c r="UI7" s="148"/>
      <c r="UJ7" s="148"/>
      <c r="UK7" s="148"/>
      <c r="UL7" s="148"/>
      <c r="UM7" s="148"/>
      <c r="UN7" s="148"/>
      <c r="UO7" s="148"/>
      <c r="UP7" s="148"/>
      <c r="UQ7" s="148"/>
      <c r="UR7" s="148"/>
      <c r="US7" s="148"/>
      <c r="UT7" s="148"/>
      <c r="UU7" s="148"/>
      <c r="UV7" s="148"/>
      <c r="UW7" s="148"/>
      <c r="UX7" s="148"/>
      <c r="UY7" s="148"/>
      <c r="UZ7" s="148"/>
      <c r="VA7" s="148"/>
      <c r="VB7" s="148"/>
      <c r="VC7" s="148"/>
      <c r="VD7" s="148"/>
      <c r="VE7" s="148"/>
      <c r="VF7" s="148"/>
      <c r="VG7" s="148"/>
      <c r="VH7" s="148"/>
      <c r="VI7" s="148"/>
      <c r="VJ7" s="148"/>
      <c r="VK7" s="148"/>
      <c r="VL7" s="148"/>
      <c r="VM7" s="148"/>
      <c r="VN7" s="148"/>
      <c r="VO7" s="148"/>
      <c r="VP7" s="148"/>
      <c r="VQ7" s="148"/>
      <c r="VR7" s="148"/>
      <c r="VS7" s="148"/>
      <c r="VT7" s="148"/>
      <c r="VU7" s="148"/>
      <c r="VV7" s="148"/>
      <c r="VW7" s="148"/>
      <c r="VX7" s="148"/>
      <c r="VY7" s="148"/>
      <c r="VZ7" s="148"/>
      <c r="WA7" s="148"/>
      <c r="WB7" s="148"/>
      <c r="WC7" s="148"/>
      <c r="WD7" s="148"/>
      <c r="WE7" s="148"/>
      <c r="WF7" s="148"/>
      <c r="WG7" s="148"/>
      <c r="WH7" s="148"/>
      <c r="WI7" s="148"/>
      <c r="WJ7" s="148"/>
      <c r="WK7" s="148"/>
      <c r="WL7" s="148"/>
      <c r="WM7" s="148"/>
      <c r="WN7" s="148"/>
      <c r="WO7" s="148"/>
      <c r="WP7" s="148"/>
      <c r="WQ7" s="148"/>
      <c r="WR7" s="148"/>
      <c r="WS7" s="148"/>
      <c r="WT7" s="148"/>
      <c r="WU7" s="148"/>
      <c r="WV7" s="148"/>
      <c r="WW7" s="148"/>
      <c r="WX7" s="148"/>
      <c r="WY7" s="148"/>
      <c r="WZ7" s="148"/>
      <c r="XA7" s="148"/>
      <c r="XB7" s="148"/>
      <c r="XC7" s="148"/>
      <c r="XD7" s="148"/>
      <c r="XE7" s="148"/>
      <c r="XF7" s="148"/>
      <c r="XG7" s="148"/>
      <c r="XH7" s="148"/>
      <c r="XI7" s="148"/>
      <c r="XJ7" s="148"/>
      <c r="XK7" s="148"/>
      <c r="XL7" s="148"/>
      <c r="XM7" s="148"/>
      <c r="XN7" s="148"/>
      <c r="XO7" s="148"/>
      <c r="XP7" s="148"/>
      <c r="XQ7" s="148"/>
      <c r="XR7" s="148"/>
      <c r="XS7" s="148"/>
      <c r="XT7" s="148"/>
      <c r="XU7" s="148"/>
      <c r="XV7" s="148"/>
      <c r="XW7" s="148"/>
      <c r="XX7" s="148"/>
      <c r="XY7" s="148"/>
      <c r="XZ7" s="148"/>
      <c r="YA7" s="148"/>
      <c r="YB7" s="148"/>
      <c r="YC7" s="148"/>
      <c r="YD7" s="148"/>
      <c r="YE7" s="148"/>
      <c r="YF7" s="148"/>
      <c r="YG7" s="148"/>
      <c r="YH7" s="148"/>
      <c r="YI7" s="148"/>
      <c r="YJ7" s="148"/>
      <c r="YK7" s="148"/>
      <c r="YL7" s="148"/>
      <c r="YM7" s="148"/>
      <c r="YN7" s="148"/>
      <c r="YO7" s="148"/>
      <c r="YP7" s="148"/>
      <c r="YQ7" s="148"/>
      <c r="YR7" s="148"/>
      <c r="YS7" s="148"/>
      <c r="YT7" s="148"/>
      <c r="YU7" s="148"/>
      <c r="YV7" s="148"/>
      <c r="YW7" s="148"/>
      <c r="YX7" s="148"/>
      <c r="YY7" s="148"/>
      <c r="YZ7" s="148"/>
      <c r="ZA7" s="148"/>
      <c r="ZB7" s="148"/>
      <c r="ZC7" s="148"/>
      <c r="ZD7" s="148"/>
      <c r="ZE7" s="148"/>
      <c r="ZF7" s="148"/>
      <c r="ZG7" s="148"/>
      <c r="ZH7" s="148"/>
      <c r="ZI7" s="148"/>
      <c r="ZJ7" s="148"/>
      <c r="ZK7" s="148"/>
      <c r="ZL7" s="148"/>
      <c r="ZM7" s="148"/>
      <c r="ZN7" s="148"/>
      <c r="ZO7" s="148"/>
      <c r="ZP7" s="148"/>
      <c r="ZQ7" s="148"/>
      <c r="ZR7" s="148"/>
      <c r="ZS7" s="148"/>
      <c r="ZT7" s="148"/>
      <c r="ZU7" s="148"/>
      <c r="ZV7" s="148"/>
      <c r="ZW7" s="148"/>
      <c r="ZX7" s="148"/>
      <c r="ZY7" s="148"/>
      <c r="ZZ7" s="148"/>
      <c r="AAA7" s="148"/>
      <c r="AAB7" s="148"/>
      <c r="AAC7" s="148"/>
      <c r="AAD7" s="148"/>
      <c r="AAE7" s="148"/>
      <c r="AAF7" s="148"/>
      <c r="AAG7" s="148"/>
      <c r="AAH7" s="148"/>
      <c r="AAI7" s="148"/>
      <c r="AAJ7" s="148"/>
      <c r="AAK7" s="148"/>
      <c r="AAL7" s="148"/>
      <c r="AAM7" s="148"/>
      <c r="AAN7" s="148"/>
      <c r="AAO7" s="148"/>
      <c r="AAP7" s="148"/>
      <c r="AAQ7" s="148"/>
      <c r="AAR7" s="148"/>
      <c r="AAS7" s="148"/>
      <c r="AAT7" s="148"/>
      <c r="AAU7" s="148"/>
      <c r="AAV7" s="148"/>
      <c r="AAW7" s="148"/>
      <c r="AAX7" s="148"/>
      <c r="AAY7" s="148"/>
      <c r="AAZ7" s="148"/>
      <c r="ABA7" s="148"/>
      <c r="ABB7" s="148"/>
      <c r="ABC7" s="148"/>
      <c r="ABD7" s="148"/>
      <c r="ABE7" s="148"/>
      <c r="ABF7" s="148"/>
      <c r="ABG7" s="148"/>
      <c r="ABH7" s="148"/>
      <c r="ABI7" s="148"/>
      <c r="ABJ7" s="148"/>
      <c r="ABK7" s="148"/>
      <c r="ABL7" s="148"/>
      <c r="ABM7" s="148"/>
      <c r="ABN7" s="148"/>
      <c r="ABO7" s="148"/>
      <c r="ABP7" s="148"/>
      <c r="ABQ7" s="148"/>
      <c r="ABR7" s="148"/>
      <c r="ABS7" s="148"/>
      <c r="ABT7" s="148"/>
      <c r="ABU7" s="148"/>
      <c r="ABV7" s="148"/>
      <c r="ABW7" s="148"/>
      <c r="ABX7" s="148"/>
      <c r="ABY7" s="148"/>
      <c r="ABZ7" s="148"/>
      <c r="ACA7" s="148"/>
      <c r="ACB7" s="148"/>
      <c r="ACC7" s="148"/>
      <c r="ACD7" s="148"/>
      <c r="ACE7" s="148"/>
      <c r="ACF7" s="148"/>
      <c r="ACG7" s="148"/>
      <c r="ACH7" s="148"/>
      <c r="ACI7" s="148"/>
      <c r="ACJ7" s="148"/>
      <c r="ACK7" s="148"/>
      <c r="ACL7" s="148"/>
      <c r="ACM7" s="148"/>
      <c r="ACN7" s="148"/>
      <c r="ACO7" s="148"/>
      <c r="ACP7" s="148"/>
      <c r="ACQ7" s="148"/>
      <c r="ACR7" s="148"/>
      <c r="ACS7" s="148"/>
      <c r="ACT7" s="148"/>
      <c r="ACU7" s="148"/>
      <c r="ACV7" s="148"/>
      <c r="ACW7" s="148"/>
      <c r="ACX7" s="148"/>
      <c r="ACY7" s="148"/>
      <c r="ACZ7" s="148"/>
      <c r="ADA7" s="148"/>
      <c r="ADB7" s="148"/>
      <c r="ADC7" s="148"/>
      <c r="ADD7" s="148"/>
      <c r="ADE7" s="148"/>
      <c r="ADF7" s="148"/>
      <c r="ADG7" s="148"/>
      <c r="ADH7" s="148"/>
      <c r="ADI7" s="148"/>
      <c r="ADJ7" s="148"/>
      <c r="ADK7" s="148"/>
      <c r="ADL7" s="148"/>
      <c r="ADM7" s="148"/>
      <c r="ADN7" s="148"/>
      <c r="ADO7" s="148"/>
      <c r="ADP7" s="148"/>
      <c r="ADQ7" s="148"/>
      <c r="ADR7" s="148"/>
      <c r="ADS7" s="148"/>
      <c r="ADT7" s="148"/>
      <c r="ADU7" s="148"/>
      <c r="ADV7" s="148"/>
      <c r="ADW7" s="148"/>
      <c r="ADX7" s="148"/>
      <c r="ADY7" s="148"/>
      <c r="ADZ7" s="148"/>
      <c r="AEA7" s="148"/>
      <c r="AEB7" s="148"/>
      <c r="AEC7" s="148"/>
      <c r="AED7" s="148"/>
      <c r="AEE7" s="148"/>
      <c r="AEF7" s="148"/>
      <c r="AEG7" s="148"/>
      <c r="AEH7" s="148"/>
      <c r="AEI7" s="148"/>
      <c r="AEJ7" s="148"/>
      <c r="AEK7" s="148"/>
      <c r="AEL7" s="148"/>
      <c r="AEM7" s="148"/>
      <c r="AEN7" s="148"/>
      <c r="AEO7" s="148"/>
      <c r="AEP7" s="148"/>
      <c r="AEQ7" s="148"/>
      <c r="AER7" s="148"/>
      <c r="AES7" s="148"/>
      <c r="AET7" s="148"/>
      <c r="AEU7" s="148"/>
      <c r="AEV7" s="148"/>
      <c r="AEW7" s="148"/>
      <c r="AEX7" s="148"/>
      <c r="AEY7" s="148"/>
      <c r="AEZ7" s="148"/>
      <c r="AFA7" s="148"/>
      <c r="AFB7" s="148"/>
      <c r="AFC7" s="148"/>
      <c r="AFD7" s="148"/>
      <c r="AFE7" s="148"/>
      <c r="AFF7" s="148"/>
      <c r="AFG7" s="148"/>
      <c r="AFH7" s="148"/>
      <c r="AFI7" s="148"/>
      <c r="AFJ7" s="148"/>
      <c r="AFK7" s="148"/>
      <c r="AFL7" s="148"/>
      <c r="AFM7" s="148"/>
      <c r="AFN7" s="148"/>
      <c r="AFO7" s="148"/>
      <c r="AFP7" s="148"/>
      <c r="AFQ7" s="148"/>
      <c r="AFR7" s="148"/>
      <c r="AFS7" s="148"/>
      <c r="AFT7" s="148"/>
      <c r="AFU7" s="148"/>
      <c r="AFV7" s="148"/>
      <c r="AFW7" s="148"/>
      <c r="AFX7" s="148"/>
      <c r="AFY7" s="148"/>
      <c r="AFZ7" s="148"/>
      <c r="AGA7" s="148"/>
      <c r="AGB7" s="148"/>
      <c r="AGC7" s="148"/>
      <c r="AGD7" s="148"/>
      <c r="AGE7" s="148"/>
      <c r="AGF7" s="148"/>
      <c r="AGG7" s="148"/>
      <c r="AGH7" s="148"/>
      <c r="AGI7" s="148"/>
      <c r="AGJ7" s="148"/>
      <c r="AGK7" s="148"/>
      <c r="AGL7" s="148"/>
      <c r="AGM7" s="148"/>
      <c r="AGN7" s="148"/>
      <c r="AGO7" s="148"/>
      <c r="AGP7" s="148"/>
      <c r="AGQ7" s="148"/>
      <c r="AGR7" s="148"/>
      <c r="AGS7" s="148"/>
      <c r="AGT7" s="148"/>
      <c r="AGU7" s="148"/>
      <c r="AGV7" s="148"/>
      <c r="AGW7" s="148"/>
      <c r="AGX7" s="148"/>
      <c r="AGY7" s="148"/>
      <c r="AGZ7" s="148"/>
      <c r="AHA7" s="148"/>
      <c r="AHB7" s="148"/>
      <c r="AHC7" s="148"/>
      <c r="AHD7" s="148"/>
      <c r="AHE7" s="148"/>
      <c r="AHF7" s="148"/>
      <c r="AHG7" s="148"/>
      <c r="AHH7" s="148"/>
      <c r="AHI7" s="148"/>
      <c r="AHJ7" s="148"/>
      <c r="AHK7" s="148"/>
      <c r="AHL7" s="148"/>
      <c r="AHM7" s="148"/>
      <c r="AHN7" s="148"/>
      <c r="AHO7" s="148"/>
      <c r="AHP7" s="148"/>
      <c r="AHQ7" s="148"/>
      <c r="AHR7" s="148"/>
      <c r="AHS7" s="148"/>
      <c r="AHT7" s="148"/>
      <c r="AHU7" s="148"/>
      <c r="AHV7" s="148"/>
      <c r="AHW7" s="148"/>
      <c r="AHX7" s="148"/>
      <c r="AHY7" s="148"/>
      <c r="AHZ7" s="148"/>
      <c r="AIA7" s="148"/>
      <c r="AIB7" s="148"/>
      <c r="AIC7" s="148"/>
      <c r="AID7" s="148"/>
      <c r="AIE7" s="148"/>
      <c r="AIF7" s="148"/>
      <c r="AIG7" s="148"/>
      <c r="AIH7" s="148"/>
      <c r="AII7" s="148"/>
      <c r="AIJ7" s="148"/>
      <c r="AIK7" s="148"/>
      <c r="AIL7" s="148"/>
      <c r="AIM7" s="148"/>
      <c r="AIN7" s="148"/>
      <c r="AIO7" s="148"/>
      <c r="AIP7" s="148"/>
      <c r="AIQ7" s="148"/>
      <c r="AIR7" s="148"/>
      <c r="AIS7" s="148"/>
      <c r="AIT7" s="148"/>
      <c r="AIU7" s="148"/>
      <c r="AIV7" s="148"/>
      <c r="AIW7" s="148"/>
      <c r="AIX7" s="148"/>
      <c r="AIY7" s="148"/>
      <c r="AIZ7" s="148"/>
      <c r="AJA7" s="148"/>
      <c r="AJB7" s="148"/>
      <c r="AJC7" s="148"/>
      <c r="AJD7" s="148"/>
      <c r="AJE7" s="148"/>
      <c r="AJF7" s="148"/>
      <c r="AJG7" s="148"/>
      <c r="AJH7" s="148"/>
      <c r="AJI7" s="148"/>
      <c r="AJJ7" s="148"/>
      <c r="AJK7" s="148"/>
      <c r="AJL7" s="148"/>
      <c r="AJM7" s="148"/>
      <c r="AJN7" s="148"/>
      <c r="AJO7" s="148"/>
      <c r="AJP7" s="148"/>
      <c r="AJQ7" s="148"/>
      <c r="AJR7" s="148"/>
      <c r="AJS7" s="148"/>
      <c r="AJT7" s="148"/>
      <c r="AJU7" s="148"/>
      <c r="AJV7" s="148"/>
      <c r="AJW7" s="148"/>
      <c r="AJX7" s="148"/>
      <c r="AJY7" s="148"/>
      <c r="AJZ7" s="148"/>
      <c r="AKA7" s="148"/>
      <c r="AKB7" s="148"/>
      <c r="AKC7" s="148"/>
      <c r="AKD7" s="148"/>
      <c r="AKE7" s="148"/>
      <c r="AKF7" s="148"/>
      <c r="AKG7" s="148"/>
      <c r="AKH7" s="148"/>
      <c r="AKI7" s="148"/>
      <c r="AKJ7" s="148"/>
      <c r="AKK7" s="148"/>
      <c r="AKL7" s="148"/>
      <c r="AKM7" s="148"/>
      <c r="AKN7" s="148"/>
      <c r="AKO7" s="148"/>
      <c r="AKP7" s="148"/>
      <c r="AKQ7" s="148"/>
      <c r="AKR7" s="148"/>
      <c r="AKS7" s="148"/>
      <c r="AKT7" s="148"/>
      <c r="AKU7" s="148"/>
      <c r="AKV7" s="148"/>
      <c r="AKW7" s="148"/>
      <c r="AKX7" s="148"/>
      <c r="AKY7" s="148"/>
      <c r="AKZ7" s="148"/>
      <c r="ALA7" s="148"/>
      <c r="ALB7" s="148"/>
      <c r="ALC7" s="148"/>
      <c r="ALD7" s="148"/>
      <c r="ALE7" s="148"/>
      <c r="ALF7" s="148"/>
      <c r="ALG7" s="148"/>
      <c r="ALH7" s="148"/>
      <c r="ALI7" s="148"/>
      <c r="ALJ7" s="148"/>
      <c r="ALK7" s="148"/>
      <c r="ALL7" s="148"/>
      <c r="ALM7" s="148"/>
      <c r="ALN7" s="148"/>
      <c r="ALO7" s="148"/>
      <c r="ALP7" s="148"/>
      <c r="ALQ7" s="148"/>
      <c r="ALR7" s="148"/>
      <c r="ALS7" s="148"/>
      <c r="ALT7" s="148"/>
      <c r="ALU7" s="148"/>
      <c r="ALV7" s="148"/>
      <c r="ALW7" s="148"/>
      <c r="ALX7" s="148"/>
      <c r="ALY7" s="148"/>
      <c r="ALZ7" s="148"/>
      <c r="AMA7" s="148"/>
      <c r="AMB7" s="148"/>
      <c r="AMC7" s="148"/>
      <c r="AMD7" s="148"/>
      <c r="AME7" s="148"/>
      <c r="AMF7" s="148"/>
      <c r="AMG7" s="148"/>
      <c r="AMH7" s="148"/>
      <c r="AMI7" s="148"/>
    </row>
    <row r="8" spans="1:1024" s="149" customFormat="1" ht="121.5" customHeight="1">
      <c r="A8" s="187">
        <v>5</v>
      </c>
      <c r="B8" s="154" t="s">
        <v>155</v>
      </c>
      <c r="C8" s="155" t="s">
        <v>156</v>
      </c>
      <c r="D8" s="155" t="s">
        <v>4</v>
      </c>
      <c r="E8" s="176" t="s">
        <v>176</v>
      </c>
      <c r="F8" s="177" t="s">
        <v>108</v>
      </c>
      <c r="G8" s="186" t="s">
        <v>157</v>
      </c>
      <c r="H8" s="175"/>
      <c r="I8" s="179" t="s">
        <v>3</v>
      </c>
      <c r="J8" s="180">
        <v>11900</v>
      </c>
      <c r="K8" s="180">
        <v>2499.19</v>
      </c>
      <c r="L8" s="180">
        <v>14400.09</v>
      </c>
      <c r="M8" s="180">
        <v>11900</v>
      </c>
      <c r="N8" s="192" t="s">
        <v>164</v>
      </c>
      <c r="O8" s="175">
        <v>1</v>
      </c>
      <c r="P8" s="175">
        <v>0</v>
      </c>
      <c r="Q8" s="181">
        <f>(P8/O8)</f>
        <v>0</v>
      </c>
      <c r="R8" s="182" t="s">
        <v>158</v>
      </c>
      <c r="S8" s="183" t="s">
        <v>159</v>
      </c>
      <c r="T8" s="180">
        <v>10000</v>
      </c>
      <c r="U8" s="180">
        <v>2100</v>
      </c>
      <c r="V8" s="180">
        <v>12100</v>
      </c>
      <c r="W8" s="184">
        <f>1-V8/L8</f>
        <v>0.15972747392551023</v>
      </c>
      <c r="X8" s="185">
        <v>45699</v>
      </c>
      <c r="Y8" s="147" t="s">
        <v>182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8"/>
      <c r="JM8" s="148"/>
      <c r="JN8" s="148"/>
      <c r="JO8" s="148"/>
      <c r="JP8" s="148"/>
      <c r="JQ8" s="148"/>
      <c r="JR8" s="148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48"/>
      <c r="LV8" s="148"/>
      <c r="LW8" s="148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8"/>
      <c r="ML8" s="148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148"/>
      <c r="UD8" s="148"/>
      <c r="UE8" s="148"/>
      <c r="UF8" s="148"/>
      <c r="UG8" s="148"/>
      <c r="UH8" s="148"/>
      <c r="UI8" s="148"/>
      <c r="UJ8" s="148"/>
      <c r="UK8" s="148"/>
      <c r="UL8" s="148"/>
      <c r="UM8" s="148"/>
      <c r="UN8" s="148"/>
      <c r="UO8" s="148"/>
      <c r="UP8" s="148"/>
      <c r="UQ8" s="148"/>
      <c r="UR8" s="148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  <c r="WX8" s="148"/>
      <c r="WY8" s="148"/>
      <c r="WZ8" s="148"/>
      <c r="XA8" s="148"/>
      <c r="XB8" s="148"/>
      <c r="XC8" s="148"/>
      <c r="XD8" s="148"/>
      <c r="XE8" s="148"/>
      <c r="XF8" s="148"/>
      <c r="XG8" s="148"/>
      <c r="XH8" s="148"/>
      <c r="XI8" s="148"/>
      <c r="XJ8" s="148"/>
      <c r="XK8" s="148"/>
      <c r="XL8" s="148"/>
      <c r="XM8" s="148"/>
      <c r="XN8" s="148"/>
      <c r="XO8" s="148"/>
      <c r="XP8" s="148"/>
      <c r="XQ8" s="148"/>
      <c r="XR8" s="148"/>
      <c r="XS8" s="148"/>
      <c r="XT8" s="148"/>
      <c r="XU8" s="148"/>
      <c r="XV8" s="148"/>
      <c r="XW8" s="148"/>
      <c r="XX8" s="148"/>
      <c r="XY8" s="148"/>
      <c r="XZ8" s="148"/>
      <c r="YA8" s="148"/>
      <c r="YB8" s="148"/>
      <c r="YC8" s="148"/>
      <c r="YD8" s="148"/>
      <c r="YE8" s="148"/>
      <c r="YF8" s="148"/>
      <c r="YG8" s="148"/>
      <c r="YH8" s="148"/>
      <c r="YI8" s="148"/>
      <c r="YJ8" s="148"/>
      <c r="YK8" s="148"/>
      <c r="YL8" s="148"/>
      <c r="YM8" s="148"/>
      <c r="YN8" s="148"/>
      <c r="YO8" s="148"/>
      <c r="YP8" s="148"/>
      <c r="YQ8" s="148"/>
      <c r="YR8" s="148"/>
      <c r="YS8" s="148"/>
      <c r="YT8" s="148"/>
      <c r="YU8" s="148"/>
      <c r="YV8" s="148"/>
      <c r="YW8" s="148"/>
      <c r="YX8" s="148"/>
      <c r="YY8" s="148"/>
      <c r="YZ8" s="148"/>
      <c r="ZA8" s="148"/>
      <c r="ZB8" s="148"/>
      <c r="ZC8" s="148"/>
      <c r="ZD8" s="148"/>
      <c r="ZE8" s="148"/>
      <c r="ZF8" s="148"/>
      <c r="ZG8" s="148"/>
      <c r="ZH8" s="148"/>
      <c r="ZI8" s="148"/>
      <c r="ZJ8" s="148"/>
      <c r="ZK8" s="148"/>
      <c r="ZL8" s="148"/>
      <c r="ZM8" s="148"/>
      <c r="ZN8" s="148"/>
      <c r="ZO8" s="148"/>
      <c r="ZP8" s="148"/>
      <c r="ZQ8" s="148"/>
      <c r="ZR8" s="148"/>
      <c r="ZS8" s="148"/>
      <c r="ZT8" s="148"/>
      <c r="ZU8" s="148"/>
      <c r="ZV8" s="148"/>
      <c r="ZW8" s="148"/>
      <c r="ZX8" s="148"/>
      <c r="ZY8" s="148"/>
      <c r="ZZ8" s="148"/>
      <c r="AAA8" s="148"/>
      <c r="AAB8" s="148"/>
      <c r="AAC8" s="148"/>
      <c r="AAD8" s="148"/>
      <c r="AAE8" s="148"/>
      <c r="AAF8" s="148"/>
      <c r="AAG8" s="148"/>
      <c r="AAH8" s="148"/>
      <c r="AAI8" s="148"/>
      <c r="AAJ8" s="148"/>
      <c r="AAK8" s="148"/>
      <c r="AAL8" s="148"/>
      <c r="AAM8" s="148"/>
      <c r="AAN8" s="148"/>
      <c r="AAO8" s="148"/>
      <c r="AAP8" s="148"/>
      <c r="AAQ8" s="148"/>
      <c r="AAR8" s="148"/>
      <c r="AAS8" s="148"/>
      <c r="AAT8" s="148"/>
      <c r="AAU8" s="148"/>
      <c r="AAV8" s="148"/>
      <c r="AAW8" s="148"/>
      <c r="AAX8" s="148"/>
      <c r="AAY8" s="148"/>
      <c r="AAZ8" s="148"/>
      <c r="ABA8" s="148"/>
      <c r="ABB8" s="148"/>
      <c r="ABC8" s="148"/>
      <c r="ABD8" s="148"/>
      <c r="ABE8" s="148"/>
      <c r="ABF8" s="148"/>
      <c r="ABG8" s="148"/>
      <c r="ABH8" s="148"/>
      <c r="ABI8" s="148"/>
      <c r="ABJ8" s="148"/>
      <c r="ABK8" s="148"/>
      <c r="ABL8" s="148"/>
      <c r="ABM8" s="148"/>
      <c r="ABN8" s="148"/>
      <c r="ABO8" s="148"/>
      <c r="ABP8" s="148"/>
      <c r="ABQ8" s="148"/>
      <c r="ABR8" s="148"/>
      <c r="ABS8" s="148"/>
      <c r="ABT8" s="148"/>
      <c r="ABU8" s="148"/>
      <c r="ABV8" s="148"/>
      <c r="ABW8" s="148"/>
      <c r="ABX8" s="148"/>
      <c r="ABY8" s="148"/>
      <c r="ABZ8" s="148"/>
      <c r="ACA8" s="148"/>
      <c r="ACB8" s="148"/>
      <c r="ACC8" s="148"/>
      <c r="ACD8" s="148"/>
      <c r="ACE8" s="148"/>
      <c r="ACF8" s="148"/>
      <c r="ACG8" s="148"/>
      <c r="ACH8" s="148"/>
      <c r="ACI8" s="148"/>
      <c r="ACJ8" s="148"/>
      <c r="ACK8" s="148"/>
      <c r="ACL8" s="148"/>
      <c r="ACM8" s="148"/>
      <c r="ACN8" s="148"/>
      <c r="ACO8" s="148"/>
      <c r="ACP8" s="148"/>
      <c r="ACQ8" s="148"/>
      <c r="ACR8" s="148"/>
      <c r="ACS8" s="148"/>
      <c r="ACT8" s="148"/>
      <c r="ACU8" s="148"/>
      <c r="ACV8" s="148"/>
      <c r="ACW8" s="148"/>
      <c r="ACX8" s="148"/>
      <c r="ACY8" s="148"/>
      <c r="ACZ8" s="148"/>
      <c r="ADA8" s="148"/>
      <c r="ADB8" s="148"/>
      <c r="ADC8" s="148"/>
      <c r="ADD8" s="148"/>
      <c r="ADE8" s="148"/>
      <c r="ADF8" s="148"/>
      <c r="ADG8" s="148"/>
      <c r="ADH8" s="148"/>
      <c r="ADI8" s="148"/>
      <c r="ADJ8" s="148"/>
      <c r="ADK8" s="148"/>
      <c r="ADL8" s="148"/>
      <c r="ADM8" s="148"/>
      <c r="ADN8" s="148"/>
      <c r="ADO8" s="148"/>
      <c r="ADP8" s="148"/>
      <c r="ADQ8" s="148"/>
      <c r="ADR8" s="148"/>
      <c r="ADS8" s="148"/>
      <c r="ADT8" s="148"/>
      <c r="ADU8" s="148"/>
      <c r="ADV8" s="148"/>
      <c r="ADW8" s="148"/>
      <c r="ADX8" s="148"/>
      <c r="ADY8" s="148"/>
      <c r="ADZ8" s="148"/>
      <c r="AEA8" s="148"/>
      <c r="AEB8" s="148"/>
      <c r="AEC8" s="148"/>
      <c r="AED8" s="148"/>
      <c r="AEE8" s="148"/>
      <c r="AEF8" s="148"/>
      <c r="AEG8" s="148"/>
      <c r="AEH8" s="148"/>
      <c r="AEI8" s="148"/>
      <c r="AEJ8" s="148"/>
      <c r="AEK8" s="148"/>
      <c r="AEL8" s="148"/>
      <c r="AEM8" s="148"/>
      <c r="AEN8" s="148"/>
      <c r="AEO8" s="148"/>
      <c r="AEP8" s="148"/>
      <c r="AEQ8" s="148"/>
      <c r="AER8" s="148"/>
      <c r="AES8" s="148"/>
      <c r="AET8" s="148"/>
      <c r="AEU8" s="148"/>
      <c r="AEV8" s="148"/>
      <c r="AEW8" s="148"/>
      <c r="AEX8" s="148"/>
      <c r="AEY8" s="148"/>
      <c r="AEZ8" s="148"/>
      <c r="AFA8" s="148"/>
      <c r="AFB8" s="148"/>
      <c r="AFC8" s="148"/>
      <c r="AFD8" s="148"/>
      <c r="AFE8" s="148"/>
      <c r="AFF8" s="148"/>
      <c r="AFG8" s="148"/>
      <c r="AFH8" s="148"/>
      <c r="AFI8" s="148"/>
      <c r="AFJ8" s="148"/>
      <c r="AFK8" s="148"/>
      <c r="AFL8" s="148"/>
      <c r="AFM8" s="148"/>
      <c r="AFN8" s="148"/>
      <c r="AFO8" s="148"/>
      <c r="AFP8" s="148"/>
      <c r="AFQ8" s="148"/>
      <c r="AFR8" s="148"/>
      <c r="AFS8" s="148"/>
      <c r="AFT8" s="148"/>
      <c r="AFU8" s="148"/>
      <c r="AFV8" s="148"/>
      <c r="AFW8" s="148"/>
      <c r="AFX8" s="148"/>
      <c r="AFY8" s="148"/>
      <c r="AFZ8" s="148"/>
      <c r="AGA8" s="148"/>
      <c r="AGB8" s="148"/>
      <c r="AGC8" s="148"/>
      <c r="AGD8" s="148"/>
      <c r="AGE8" s="148"/>
      <c r="AGF8" s="148"/>
      <c r="AGG8" s="148"/>
      <c r="AGH8" s="148"/>
      <c r="AGI8" s="148"/>
      <c r="AGJ8" s="148"/>
      <c r="AGK8" s="148"/>
      <c r="AGL8" s="148"/>
      <c r="AGM8" s="148"/>
      <c r="AGN8" s="148"/>
      <c r="AGO8" s="148"/>
      <c r="AGP8" s="148"/>
      <c r="AGQ8" s="148"/>
      <c r="AGR8" s="148"/>
      <c r="AGS8" s="148"/>
      <c r="AGT8" s="148"/>
      <c r="AGU8" s="148"/>
      <c r="AGV8" s="148"/>
      <c r="AGW8" s="148"/>
      <c r="AGX8" s="148"/>
      <c r="AGY8" s="148"/>
      <c r="AGZ8" s="148"/>
      <c r="AHA8" s="148"/>
      <c r="AHB8" s="148"/>
      <c r="AHC8" s="148"/>
      <c r="AHD8" s="148"/>
      <c r="AHE8" s="148"/>
      <c r="AHF8" s="148"/>
      <c r="AHG8" s="148"/>
      <c r="AHH8" s="148"/>
      <c r="AHI8" s="148"/>
      <c r="AHJ8" s="148"/>
      <c r="AHK8" s="148"/>
      <c r="AHL8" s="148"/>
      <c r="AHM8" s="148"/>
      <c r="AHN8" s="148"/>
      <c r="AHO8" s="148"/>
      <c r="AHP8" s="148"/>
      <c r="AHQ8" s="148"/>
      <c r="AHR8" s="148"/>
      <c r="AHS8" s="148"/>
      <c r="AHT8" s="148"/>
      <c r="AHU8" s="148"/>
      <c r="AHV8" s="148"/>
      <c r="AHW8" s="148"/>
      <c r="AHX8" s="148"/>
      <c r="AHY8" s="148"/>
      <c r="AHZ8" s="148"/>
      <c r="AIA8" s="148"/>
      <c r="AIB8" s="148"/>
      <c r="AIC8" s="148"/>
      <c r="AID8" s="148"/>
      <c r="AIE8" s="148"/>
      <c r="AIF8" s="148"/>
      <c r="AIG8" s="148"/>
      <c r="AIH8" s="148"/>
      <c r="AII8" s="148"/>
      <c r="AIJ8" s="148"/>
      <c r="AIK8" s="148"/>
      <c r="AIL8" s="148"/>
      <c r="AIM8" s="148"/>
      <c r="AIN8" s="148"/>
      <c r="AIO8" s="148"/>
      <c r="AIP8" s="148"/>
      <c r="AIQ8" s="148"/>
      <c r="AIR8" s="148"/>
      <c r="AIS8" s="148"/>
      <c r="AIT8" s="148"/>
      <c r="AIU8" s="148"/>
      <c r="AIV8" s="148"/>
      <c r="AIW8" s="148"/>
      <c r="AIX8" s="148"/>
      <c r="AIY8" s="148"/>
      <c r="AIZ8" s="148"/>
      <c r="AJA8" s="148"/>
      <c r="AJB8" s="148"/>
      <c r="AJC8" s="148"/>
      <c r="AJD8" s="148"/>
      <c r="AJE8" s="148"/>
      <c r="AJF8" s="148"/>
      <c r="AJG8" s="148"/>
      <c r="AJH8" s="148"/>
      <c r="AJI8" s="148"/>
      <c r="AJJ8" s="148"/>
      <c r="AJK8" s="148"/>
      <c r="AJL8" s="148"/>
      <c r="AJM8" s="148"/>
      <c r="AJN8" s="148"/>
      <c r="AJO8" s="148"/>
      <c r="AJP8" s="148"/>
      <c r="AJQ8" s="148"/>
      <c r="AJR8" s="148"/>
      <c r="AJS8" s="148"/>
      <c r="AJT8" s="148"/>
      <c r="AJU8" s="148"/>
      <c r="AJV8" s="148"/>
      <c r="AJW8" s="148"/>
      <c r="AJX8" s="148"/>
      <c r="AJY8" s="148"/>
      <c r="AJZ8" s="148"/>
      <c r="AKA8" s="148"/>
      <c r="AKB8" s="148"/>
      <c r="AKC8" s="148"/>
      <c r="AKD8" s="148"/>
      <c r="AKE8" s="148"/>
      <c r="AKF8" s="148"/>
      <c r="AKG8" s="148"/>
      <c r="AKH8" s="148"/>
      <c r="AKI8" s="148"/>
      <c r="AKJ8" s="148"/>
      <c r="AKK8" s="148"/>
      <c r="AKL8" s="148"/>
      <c r="AKM8" s="148"/>
      <c r="AKN8" s="148"/>
      <c r="AKO8" s="148"/>
      <c r="AKP8" s="148"/>
      <c r="AKQ8" s="148"/>
      <c r="AKR8" s="148"/>
      <c r="AKS8" s="148"/>
      <c r="AKT8" s="148"/>
      <c r="AKU8" s="148"/>
      <c r="AKV8" s="148"/>
      <c r="AKW8" s="148"/>
      <c r="AKX8" s="148"/>
      <c r="AKY8" s="148"/>
      <c r="AKZ8" s="148"/>
      <c r="ALA8" s="148"/>
      <c r="ALB8" s="148"/>
      <c r="ALC8" s="148"/>
      <c r="ALD8" s="148"/>
      <c r="ALE8" s="148"/>
      <c r="ALF8" s="148"/>
      <c r="ALG8" s="148"/>
      <c r="ALH8" s="148"/>
      <c r="ALI8" s="148"/>
      <c r="ALJ8" s="148"/>
      <c r="ALK8" s="148"/>
      <c r="ALL8" s="148"/>
      <c r="ALM8" s="148"/>
      <c r="ALN8" s="148"/>
      <c r="ALO8" s="148"/>
      <c r="ALP8" s="148"/>
      <c r="ALQ8" s="148"/>
      <c r="ALR8" s="148"/>
      <c r="ALS8" s="148"/>
      <c r="ALT8" s="148"/>
      <c r="ALU8" s="148"/>
      <c r="ALV8" s="148"/>
      <c r="ALW8" s="148"/>
      <c r="ALX8" s="148"/>
      <c r="ALY8" s="148"/>
      <c r="ALZ8" s="148"/>
      <c r="AMA8" s="148"/>
      <c r="AMB8" s="148"/>
      <c r="AMC8" s="148"/>
      <c r="AMD8" s="148"/>
      <c r="AME8" s="148"/>
      <c r="AMF8" s="148"/>
      <c r="AMG8" s="148"/>
      <c r="AMH8" s="148"/>
      <c r="AMI8" s="148"/>
    </row>
    <row r="9" spans="1:1024" s="149" customFormat="1" ht="121.5" customHeight="1">
      <c r="A9" s="187">
        <v>6</v>
      </c>
      <c r="B9" s="154" t="s">
        <v>155</v>
      </c>
      <c r="C9" s="155" t="s">
        <v>156</v>
      </c>
      <c r="D9" s="155" t="s">
        <v>4</v>
      </c>
      <c r="E9" s="176" t="s">
        <v>177</v>
      </c>
      <c r="F9" s="177" t="s">
        <v>108</v>
      </c>
      <c r="G9" s="186" t="s">
        <v>157</v>
      </c>
      <c r="H9" s="175"/>
      <c r="I9" s="179" t="s">
        <v>3</v>
      </c>
      <c r="J9" s="180">
        <v>11900</v>
      </c>
      <c r="K9" s="180">
        <v>2499.19</v>
      </c>
      <c r="L9" s="180">
        <v>14400.09</v>
      </c>
      <c r="M9" s="180">
        <v>11900</v>
      </c>
      <c r="N9" s="192" t="s">
        <v>164</v>
      </c>
      <c r="O9" s="175">
        <v>2</v>
      </c>
      <c r="P9" s="175">
        <v>0</v>
      </c>
      <c r="Q9" s="181">
        <f>(P9/O9)</f>
        <v>0</v>
      </c>
      <c r="R9" s="182" t="s">
        <v>158</v>
      </c>
      <c r="S9" s="183" t="s">
        <v>159</v>
      </c>
      <c r="T9" s="180">
        <v>10000</v>
      </c>
      <c r="U9" s="180">
        <v>2100</v>
      </c>
      <c r="V9" s="180">
        <v>12100</v>
      </c>
      <c r="W9" s="184">
        <f>1-V9/L9</f>
        <v>0.15972747392551023</v>
      </c>
      <c r="X9" s="185">
        <v>45699</v>
      </c>
      <c r="Y9" s="147" t="s">
        <v>182</v>
      </c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8"/>
      <c r="LZ9" s="148"/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148"/>
      <c r="UD9" s="148"/>
      <c r="UE9" s="148"/>
      <c r="UF9" s="148"/>
      <c r="UG9" s="148"/>
      <c r="UH9" s="148"/>
      <c r="UI9" s="148"/>
      <c r="UJ9" s="148"/>
      <c r="UK9" s="148"/>
      <c r="UL9" s="148"/>
      <c r="UM9" s="148"/>
      <c r="UN9" s="148"/>
      <c r="UO9" s="148"/>
      <c r="UP9" s="148"/>
      <c r="UQ9" s="148"/>
      <c r="UR9" s="148"/>
      <c r="US9" s="148"/>
      <c r="UT9" s="148"/>
      <c r="UU9" s="148"/>
      <c r="UV9" s="148"/>
      <c r="UW9" s="148"/>
      <c r="UX9" s="148"/>
      <c r="UY9" s="148"/>
      <c r="UZ9" s="148"/>
      <c r="VA9" s="148"/>
      <c r="VB9" s="148"/>
      <c r="VC9" s="148"/>
      <c r="VD9" s="148"/>
      <c r="VE9" s="148"/>
      <c r="VF9" s="148"/>
      <c r="VG9" s="148"/>
      <c r="VH9" s="148"/>
      <c r="VI9" s="148"/>
      <c r="VJ9" s="148"/>
      <c r="VK9" s="148"/>
      <c r="VL9" s="148"/>
      <c r="VM9" s="148"/>
      <c r="VN9" s="148"/>
      <c r="VO9" s="148"/>
      <c r="VP9" s="148"/>
      <c r="VQ9" s="148"/>
      <c r="VR9" s="148"/>
      <c r="VS9" s="148"/>
      <c r="VT9" s="148"/>
      <c r="VU9" s="148"/>
      <c r="VV9" s="148"/>
      <c r="VW9" s="148"/>
      <c r="VX9" s="148"/>
      <c r="VY9" s="148"/>
      <c r="VZ9" s="148"/>
      <c r="WA9" s="148"/>
      <c r="WB9" s="148"/>
      <c r="WC9" s="148"/>
      <c r="WD9" s="148"/>
      <c r="WE9" s="148"/>
      <c r="WF9" s="148"/>
      <c r="WG9" s="148"/>
      <c r="WH9" s="148"/>
      <c r="WI9" s="148"/>
      <c r="WJ9" s="148"/>
      <c r="WK9" s="148"/>
      <c r="WL9" s="148"/>
      <c r="WM9" s="148"/>
      <c r="WN9" s="148"/>
      <c r="WO9" s="148"/>
      <c r="WP9" s="148"/>
      <c r="WQ9" s="148"/>
      <c r="WR9" s="148"/>
      <c r="WS9" s="148"/>
      <c r="WT9" s="148"/>
      <c r="WU9" s="148"/>
      <c r="WV9" s="148"/>
      <c r="WW9" s="148"/>
      <c r="WX9" s="148"/>
      <c r="WY9" s="148"/>
      <c r="WZ9" s="148"/>
      <c r="XA9" s="148"/>
      <c r="XB9" s="148"/>
      <c r="XC9" s="148"/>
      <c r="XD9" s="148"/>
      <c r="XE9" s="148"/>
      <c r="XF9" s="148"/>
      <c r="XG9" s="148"/>
      <c r="XH9" s="148"/>
      <c r="XI9" s="148"/>
      <c r="XJ9" s="148"/>
      <c r="XK9" s="148"/>
      <c r="XL9" s="148"/>
      <c r="XM9" s="148"/>
      <c r="XN9" s="148"/>
      <c r="XO9" s="148"/>
      <c r="XP9" s="148"/>
      <c r="XQ9" s="148"/>
      <c r="XR9" s="148"/>
      <c r="XS9" s="148"/>
      <c r="XT9" s="148"/>
      <c r="XU9" s="148"/>
      <c r="XV9" s="148"/>
      <c r="XW9" s="148"/>
      <c r="XX9" s="148"/>
      <c r="XY9" s="148"/>
      <c r="XZ9" s="148"/>
      <c r="YA9" s="148"/>
      <c r="YB9" s="148"/>
      <c r="YC9" s="148"/>
      <c r="YD9" s="148"/>
      <c r="YE9" s="148"/>
      <c r="YF9" s="148"/>
      <c r="YG9" s="148"/>
      <c r="YH9" s="148"/>
      <c r="YI9" s="148"/>
      <c r="YJ9" s="148"/>
      <c r="YK9" s="148"/>
      <c r="YL9" s="148"/>
      <c r="YM9" s="148"/>
      <c r="YN9" s="148"/>
      <c r="YO9" s="148"/>
      <c r="YP9" s="148"/>
      <c r="YQ9" s="148"/>
      <c r="YR9" s="148"/>
      <c r="YS9" s="148"/>
      <c r="YT9" s="148"/>
      <c r="YU9" s="148"/>
      <c r="YV9" s="148"/>
      <c r="YW9" s="148"/>
      <c r="YX9" s="148"/>
      <c r="YY9" s="148"/>
      <c r="YZ9" s="148"/>
      <c r="ZA9" s="148"/>
      <c r="ZB9" s="148"/>
      <c r="ZC9" s="148"/>
      <c r="ZD9" s="148"/>
      <c r="ZE9" s="148"/>
      <c r="ZF9" s="148"/>
      <c r="ZG9" s="148"/>
      <c r="ZH9" s="148"/>
      <c r="ZI9" s="148"/>
      <c r="ZJ9" s="148"/>
      <c r="ZK9" s="148"/>
      <c r="ZL9" s="148"/>
      <c r="ZM9" s="148"/>
      <c r="ZN9" s="148"/>
      <c r="ZO9" s="148"/>
      <c r="ZP9" s="148"/>
      <c r="ZQ9" s="148"/>
      <c r="ZR9" s="148"/>
      <c r="ZS9" s="148"/>
      <c r="ZT9" s="148"/>
      <c r="ZU9" s="148"/>
      <c r="ZV9" s="148"/>
      <c r="ZW9" s="148"/>
      <c r="ZX9" s="148"/>
      <c r="ZY9" s="148"/>
      <c r="ZZ9" s="148"/>
      <c r="AAA9" s="148"/>
      <c r="AAB9" s="148"/>
      <c r="AAC9" s="148"/>
      <c r="AAD9" s="148"/>
      <c r="AAE9" s="148"/>
      <c r="AAF9" s="148"/>
      <c r="AAG9" s="148"/>
      <c r="AAH9" s="148"/>
      <c r="AAI9" s="148"/>
      <c r="AAJ9" s="148"/>
      <c r="AAK9" s="148"/>
      <c r="AAL9" s="148"/>
      <c r="AAM9" s="148"/>
      <c r="AAN9" s="148"/>
      <c r="AAO9" s="148"/>
      <c r="AAP9" s="148"/>
      <c r="AAQ9" s="148"/>
      <c r="AAR9" s="148"/>
      <c r="AAS9" s="148"/>
      <c r="AAT9" s="148"/>
      <c r="AAU9" s="148"/>
      <c r="AAV9" s="148"/>
      <c r="AAW9" s="148"/>
      <c r="AAX9" s="148"/>
      <c r="AAY9" s="148"/>
      <c r="AAZ9" s="148"/>
      <c r="ABA9" s="148"/>
      <c r="ABB9" s="148"/>
      <c r="ABC9" s="148"/>
      <c r="ABD9" s="148"/>
      <c r="ABE9" s="148"/>
      <c r="ABF9" s="148"/>
      <c r="ABG9" s="148"/>
      <c r="ABH9" s="148"/>
      <c r="ABI9" s="148"/>
      <c r="ABJ9" s="148"/>
      <c r="ABK9" s="148"/>
      <c r="ABL9" s="148"/>
      <c r="ABM9" s="148"/>
      <c r="ABN9" s="148"/>
      <c r="ABO9" s="148"/>
      <c r="ABP9" s="148"/>
      <c r="ABQ9" s="148"/>
      <c r="ABR9" s="148"/>
      <c r="ABS9" s="148"/>
      <c r="ABT9" s="148"/>
      <c r="ABU9" s="148"/>
      <c r="ABV9" s="148"/>
      <c r="ABW9" s="148"/>
      <c r="ABX9" s="148"/>
      <c r="ABY9" s="148"/>
      <c r="ABZ9" s="148"/>
      <c r="ACA9" s="148"/>
      <c r="ACB9" s="148"/>
      <c r="ACC9" s="148"/>
      <c r="ACD9" s="148"/>
      <c r="ACE9" s="148"/>
      <c r="ACF9" s="148"/>
      <c r="ACG9" s="148"/>
      <c r="ACH9" s="148"/>
      <c r="ACI9" s="148"/>
      <c r="ACJ9" s="148"/>
      <c r="ACK9" s="148"/>
      <c r="ACL9" s="148"/>
      <c r="ACM9" s="148"/>
      <c r="ACN9" s="148"/>
      <c r="ACO9" s="148"/>
      <c r="ACP9" s="148"/>
      <c r="ACQ9" s="148"/>
      <c r="ACR9" s="148"/>
      <c r="ACS9" s="148"/>
      <c r="ACT9" s="148"/>
      <c r="ACU9" s="148"/>
      <c r="ACV9" s="148"/>
      <c r="ACW9" s="148"/>
      <c r="ACX9" s="148"/>
      <c r="ACY9" s="148"/>
      <c r="ACZ9" s="148"/>
      <c r="ADA9" s="148"/>
      <c r="ADB9" s="148"/>
      <c r="ADC9" s="148"/>
      <c r="ADD9" s="148"/>
      <c r="ADE9" s="148"/>
      <c r="ADF9" s="148"/>
      <c r="ADG9" s="148"/>
      <c r="ADH9" s="148"/>
      <c r="ADI9" s="148"/>
      <c r="ADJ9" s="148"/>
      <c r="ADK9" s="148"/>
      <c r="ADL9" s="148"/>
      <c r="ADM9" s="148"/>
      <c r="ADN9" s="148"/>
      <c r="ADO9" s="148"/>
      <c r="ADP9" s="148"/>
      <c r="ADQ9" s="148"/>
      <c r="ADR9" s="148"/>
      <c r="ADS9" s="148"/>
      <c r="ADT9" s="148"/>
      <c r="ADU9" s="148"/>
      <c r="ADV9" s="148"/>
      <c r="ADW9" s="148"/>
      <c r="ADX9" s="148"/>
      <c r="ADY9" s="148"/>
      <c r="ADZ9" s="148"/>
      <c r="AEA9" s="148"/>
      <c r="AEB9" s="148"/>
      <c r="AEC9" s="148"/>
      <c r="AED9" s="148"/>
      <c r="AEE9" s="148"/>
      <c r="AEF9" s="148"/>
      <c r="AEG9" s="148"/>
      <c r="AEH9" s="148"/>
      <c r="AEI9" s="148"/>
      <c r="AEJ9" s="148"/>
      <c r="AEK9" s="148"/>
      <c r="AEL9" s="148"/>
      <c r="AEM9" s="148"/>
      <c r="AEN9" s="148"/>
      <c r="AEO9" s="148"/>
      <c r="AEP9" s="148"/>
      <c r="AEQ9" s="148"/>
      <c r="AER9" s="148"/>
      <c r="AES9" s="148"/>
      <c r="AET9" s="148"/>
      <c r="AEU9" s="148"/>
      <c r="AEV9" s="148"/>
      <c r="AEW9" s="148"/>
      <c r="AEX9" s="148"/>
      <c r="AEY9" s="148"/>
      <c r="AEZ9" s="148"/>
      <c r="AFA9" s="148"/>
      <c r="AFB9" s="148"/>
      <c r="AFC9" s="148"/>
      <c r="AFD9" s="148"/>
      <c r="AFE9" s="148"/>
      <c r="AFF9" s="148"/>
      <c r="AFG9" s="148"/>
      <c r="AFH9" s="148"/>
      <c r="AFI9" s="148"/>
      <c r="AFJ9" s="148"/>
      <c r="AFK9" s="148"/>
      <c r="AFL9" s="148"/>
      <c r="AFM9" s="148"/>
      <c r="AFN9" s="148"/>
      <c r="AFO9" s="148"/>
      <c r="AFP9" s="148"/>
      <c r="AFQ9" s="148"/>
      <c r="AFR9" s="148"/>
      <c r="AFS9" s="148"/>
      <c r="AFT9" s="148"/>
      <c r="AFU9" s="148"/>
      <c r="AFV9" s="148"/>
      <c r="AFW9" s="148"/>
      <c r="AFX9" s="148"/>
      <c r="AFY9" s="148"/>
      <c r="AFZ9" s="148"/>
      <c r="AGA9" s="148"/>
      <c r="AGB9" s="148"/>
      <c r="AGC9" s="148"/>
      <c r="AGD9" s="148"/>
      <c r="AGE9" s="148"/>
      <c r="AGF9" s="148"/>
      <c r="AGG9" s="148"/>
      <c r="AGH9" s="148"/>
      <c r="AGI9" s="148"/>
      <c r="AGJ9" s="148"/>
      <c r="AGK9" s="148"/>
      <c r="AGL9" s="148"/>
      <c r="AGM9" s="148"/>
      <c r="AGN9" s="148"/>
      <c r="AGO9" s="148"/>
      <c r="AGP9" s="148"/>
      <c r="AGQ9" s="148"/>
      <c r="AGR9" s="148"/>
      <c r="AGS9" s="148"/>
      <c r="AGT9" s="148"/>
      <c r="AGU9" s="148"/>
      <c r="AGV9" s="148"/>
      <c r="AGW9" s="148"/>
      <c r="AGX9" s="148"/>
      <c r="AGY9" s="148"/>
      <c r="AGZ9" s="148"/>
      <c r="AHA9" s="148"/>
      <c r="AHB9" s="148"/>
      <c r="AHC9" s="148"/>
      <c r="AHD9" s="148"/>
      <c r="AHE9" s="148"/>
      <c r="AHF9" s="148"/>
      <c r="AHG9" s="148"/>
      <c r="AHH9" s="148"/>
      <c r="AHI9" s="148"/>
      <c r="AHJ9" s="148"/>
      <c r="AHK9" s="148"/>
      <c r="AHL9" s="148"/>
      <c r="AHM9" s="148"/>
      <c r="AHN9" s="148"/>
      <c r="AHO9" s="148"/>
      <c r="AHP9" s="148"/>
      <c r="AHQ9" s="148"/>
      <c r="AHR9" s="148"/>
      <c r="AHS9" s="148"/>
      <c r="AHT9" s="148"/>
      <c r="AHU9" s="148"/>
      <c r="AHV9" s="148"/>
      <c r="AHW9" s="148"/>
      <c r="AHX9" s="148"/>
      <c r="AHY9" s="148"/>
      <c r="AHZ9" s="148"/>
      <c r="AIA9" s="148"/>
      <c r="AIB9" s="148"/>
      <c r="AIC9" s="148"/>
      <c r="AID9" s="148"/>
      <c r="AIE9" s="148"/>
      <c r="AIF9" s="148"/>
      <c r="AIG9" s="148"/>
      <c r="AIH9" s="148"/>
      <c r="AII9" s="148"/>
      <c r="AIJ9" s="148"/>
      <c r="AIK9" s="148"/>
      <c r="AIL9" s="148"/>
      <c r="AIM9" s="148"/>
      <c r="AIN9" s="148"/>
      <c r="AIO9" s="148"/>
      <c r="AIP9" s="148"/>
      <c r="AIQ9" s="148"/>
      <c r="AIR9" s="148"/>
      <c r="AIS9" s="148"/>
      <c r="AIT9" s="148"/>
      <c r="AIU9" s="148"/>
      <c r="AIV9" s="148"/>
      <c r="AIW9" s="148"/>
      <c r="AIX9" s="148"/>
      <c r="AIY9" s="148"/>
      <c r="AIZ9" s="148"/>
      <c r="AJA9" s="148"/>
      <c r="AJB9" s="148"/>
      <c r="AJC9" s="148"/>
      <c r="AJD9" s="148"/>
      <c r="AJE9" s="148"/>
      <c r="AJF9" s="148"/>
      <c r="AJG9" s="148"/>
      <c r="AJH9" s="148"/>
      <c r="AJI9" s="148"/>
      <c r="AJJ9" s="148"/>
      <c r="AJK9" s="148"/>
      <c r="AJL9" s="148"/>
      <c r="AJM9" s="148"/>
      <c r="AJN9" s="148"/>
      <c r="AJO9" s="148"/>
      <c r="AJP9" s="148"/>
      <c r="AJQ9" s="148"/>
      <c r="AJR9" s="148"/>
      <c r="AJS9" s="148"/>
      <c r="AJT9" s="148"/>
      <c r="AJU9" s="148"/>
      <c r="AJV9" s="148"/>
      <c r="AJW9" s="148"/>
      <c r="AJX9" s="148"/>
      <c r="AJY9" s="148"/>
      <c r="AJZ9" s="148"/>
      <c r="AKA9" s="148"/>
      <c r="AKB9" s="148"/>
      <c r="AKC9" s="148"/>
      <c r="AKD9" s="148"/>
      <c r="AKE9" s="148"/>
      <c r="AKF9" s="148"/>
      <c r="AKG9" s="148"/>
      <c r="AKH9" s="148"/>
      <c r="AKI9" s="148"/>
      <c r="AKJ9" s="148"/>
      <c r="AKK9" s="148"/>
      <c r="AKL9" s="148"/>
      <c r="AKM9" s="148"/>
      <c r="AKN9" s="148"/>
      <c r="AKO9" s="148"/>
      <c r="AKP9" s="148"/>
      <c r="AKQ9" s="148"/>
      <c r="AKR9" s="148"/>
      <c r="AKS9" s="148"/>
      <c r="AKT9" s="148"/>
      <c r="AKU9" s="148"/>
      <c r="AKV9" s="148"/>
      <c r="AKW9" s="148"/>
      <c r="AKX9" s="148"/>
      <c r="AKY9" s="148"/>
      <c r="AKZ9" s="148"/>
      <c r="ALA9" s="148"/>
      <c r="ALB9" s="148"/>
      <c r="ALC9" s="148"/>
      <c r="ALD9" s="148"/>
      <c r="ALE9" s="148"/>
      <c r="ALF9" s="148"/>
      <c r="ALG9" s="148"/>
      <c r="ALH9" s="148"/>
      <c r="ALI9" s="148"/>
      <c r="ALJ9" s="148"/>
      <c r="ALK9" s="148"/>
      <c r="ALL9" s="148"/>
      <c r="ALM9" s="148"/>
      <c r="ALN9" s="148"/>
      <c r="ALO9" s="148"/>
      <c r="ALP9" s="148"/>
      <c r="ALQ9" s="148"/>
      <c r="ALR9" s="148"/>
      <c r="ALS9" s="148"/>
      <c r="ALT9" s="148"/>
      <c r="ALU9" s="148"/>
      <c r="ALV9" s="148"/>
      <c r="ALW9" s="148"/>
      <c r="ALX9" s="148"/>
      <c r="ALY9" s="148"/>
      <c r="ALZ9" s="148"/>
      <c r="AMA9" s="148"/>
      <c r="AMB9" s="148"/>
      <c r="AMC9" s="148"/>
      <c r="AMD9" s="148"/>
      <c r="AME9" s="148"/>
      <c r="AMF9" s="148"/>
      <c r="AMG9" s="148"/>
      <c r="AMH9" s="148"/>
      <c r="AMI9" s="148"/>
    </row>
    <row r="10" spans="1:1024" s="149" customFormat="1" ht="121.5" customHeight="1">
      <c r="A10" s="187">
        <v>7</v>
      </c>
      <c r="B10" s="154" t="s">
        <v>155</v>
      </c>
      <c r="C10" s="155" t="s">
        <v>156</v>
      </c>
      <c r="D10" s="155" t="s">
        <v>4</v>
      </c>
      <c r="E10" s="176" t="s">
        <v>180</v>
      </c>
      <c r="F10" s="177" t="s">
        <v>108</v>
      </c>
      <c r="G10" s="186" t="s">
        <v>157</v>
      </c>
      <c r="H10" s="175"/>
      <c r="I10" s="179" t="s">
        <v>160</v>
      </c>
      <c r="J10" s="180">
        <v>11900</v>
      </c>
      <c r="K10" s="180">
        <v>2499.19</v>
      </c>
      <c r="L10" s="180">
        <v>14400.09</v>
      </c>
      <c r="M10" s="180">
        <v>11900</v>
      </c>
      <c r="N10" s="192" t="s">
        <v>164</v>
      </c>
      <c r="O10" s="175">
        <v>0</v>
      </c>
      <c r="P10" s="175">
        <v>0</v>
      </c>
      <c r="Q10" s="181"/>
      <c r="R10" s="182"/>
      <c r="S10" s="183"/>
      <c r="T10" s="180"/>
      <c r="U10" s="180"/>
      <c r="V10" s="180"/>
      <c r="W10" s="184"/>
      <c r="X10" s="185">
        <v>45699</v>
      </c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148"/>
      <c r="KU10" s="148"/>
      <c r="KV10" s="148"/>
      <c r="KW10" s="148"/>
      <c r="KX10" s="148"/>
      <c r="KY10" s="148"/>
      <c r="KZ10" s="148"/>
      <c r="LA10" s="148"/>
      <c r="LB10" s="148"/>
      <c r="LC10" s="148"/>
      <c r="LD10" s="148"/>
      <c r="LE10" s="148"/>
      <c r="LF10" s="148"/>
      <c r="LG10" s="148"/>
      <c r="LH10" s="148"/>
      <c r="LI10" s="148"/>
      <c r="LJ10" s="148"/>
      <c r="LK10" s="148"/>
      <c r="LL10" s="148"/>
      <c r="LM10" s="148"/>
      <c r="LN10" s="148"/>
      <c r="LO10" s="148"/>
      <c r="LP10" s="148"/>
      <c r="LQ10" s="148"/>
      <c r="LR10" s="148"/>
      <c r="LS10" s="148"/>
      <c r="LT10" s="148"/>
      <c r="LU10" s="148"/>
      <c r="LV10" s="148"/>
      <c r="LW10" s="148"/>
      <c r="LX10" s="148"/>
      <c r="LY10" s="148"/>
      <c r="LZ10" s="148"/>
      <c r="MA10" s="148"/>
      <c r="MB10" s="148"/>
      <c r="MC10" s="148"/>
      <c r="MD10" s="148"/>
      <c r="ME10" s="148"/>
      <c r="MF10" s="148"/>
      <c r="MG10" s="148"/>
      <c r="MH10" s="148"/>
      <c r="MI10" s="148"/>
      <c r="MJ10" s="148"/>
      <c r="MK10" s="148"/>
      <c r="ML10" s="148"/>
      <c r="MM10" s="148"/>
      <c r="MN10" s="148"/>
      <c r="MO10" s="148"/>
      <c r="MP10" s="148"/>
      <c r="MQ10" s="148"/>
      <c r="MR10" s="148"/>
      <c r="MS10" s="148"/>
      <c r="MT10" s="148"/>
      <c r="MU10" s="148"/>
      <c r="MV10" s="148"/>
      <c r="MW10" s="148"/>
      <c r="MX10" s="148"/>
      <c r="MY10" s="148"/>
      <c r="MZ10" s="148"/>
      <c r="NA10" s="148"/>
      <c r="NB10" s="148"/>
      <c r="NC10" s="148"/>
      <c r="ND10" s="148"/>
      <c r="NE10" s="148"/>
      <c r="NF10" s="148"/>
      <c r="NG10" s="148"/>
      <c r="NH10" s="148"/>
      <c r="NI10" s="148"/>
      <c r="NJ10" s="148"/>
      <c r="NK10" s="148"/>
      <c r="NL10" s="148"/>
      <c r="NM10" s="148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48"/>
      <c r="PW10" s="148"/>
      <c r="PX10" s="148"/>
      <c r="PY10" s="148"/>
      <c r="PZ10" s="148"/>
      <c r="QA10" s="148"/>
      <c r="QB10" s="148"/>
      <c r="QC10" s="148"/>
      <c r="QD10" s="148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48"/>
      <c r="SN10" s="148"/>
      <c r="SO10" s="148"/>
      <c r="SP10" s="148"/>
      <c r="SQ10" s="148"/>
      <c r="SR10" s="148"/>
      <c r="SS10" s="148"/>
      <c r="ST10" s="148"/>
      <c r="SU10" s="148"/>
      <c r="SV10" s="148"/>
      <c r="SW10" s="148"/>
      <c r="SX10" s="148"/>
      <c r="SY10" s="148"/>
      <c r="SZ10" s="148"/>
      <c r="TA10" s="148"/>
      <c r="TB10" s="148"/>
      <c r="TC10" s="148"/>
      <c r="TD10" s="148"/>
      <c r="TE10" s="148"/>
      <c r="TF10" s="148"/>
      <c r="TG10" s="148"/>
      <c r="TH10" s="148"/>
      <c r="TI10" s="148"/>
      <c r="TJ10" s="148"/>
      <c r="TK10" s="148"/>
      <c r="TL10" s="148"/>
      <c r="TM10" s="148"/>
      <c r="TN10" s="148"/>
      <c r="TO10" s="148"/>
      <c r="TP10" s="148"/>
      <c r="TQ10" s="148"/>
      <c r="TR10" s="148"/>
      <c r="TS10" s="148"/>
      <c r="TT10" s="148"/>
      <c r="TU10" s="148"/>
      <c r="TV10" s="148"/>
      <c r="TW10" s="148"/>
      <c r="TX10" s="148"/>
      <c r="TY10" s="148"/>
      <c r="TZ10" s="148"/>
      <c r="UA10" s="148"/>
      <c r="UB10" s="148"/>
      <c r="UC10" s="148"/>
      <c r="UD10" s="148"/>
      <c r="UE10" s="148"/>
      <c r="UF10" s="148"/>
      <c r="UG10" s="148"/>
      <c r="UH10" s="148"/>
      <c r="UI10" s="148"/>
      <c r="UJ10" s="148"/>
      <c r="UK10" s="148"/>
      <c r="UL10" s="148"/>
      <c r="UM10" s="148"/>
      <c r="UN10" s="148"/>
      <c r="UO10" s="148"/>
      <c r="UP10" s="148"/>
      <c r="UQ10" s="148"/>
      <c r="UR10" s="148"/>
      <c r="US10" s="148"/>
      <c r="UT10" s="148"/>
      <c r="UU10" s="148"/>
      <c r="UV10" s="148"/>
      <c r="UW10" s="148"/>
      <c r="UX10" s="148"/>
      <c r="UY10" s="148"/>
      <c r="UZ10" s="148"/>
      <c r="VA10" s="148"/>
      <c r="VB10" s="148"/>
      <c r="VC10" s="148"/>
      <c r="VD10" s="148"/>
      <c r="VE10" s="148"/>
      <c r="VF10" s="148"/>
      <c r="VG10" s="148"/>
      <c r="VH10" s="148"/>
      <c r="VI10" s="148"/>
      <c r="VJ10" s="148"/>
      <c r="VK10" s="148"/>
      <c r="VL10" s="148"/>
      <c r="VM10" s="148"/>
      <c r="VN10" s="148"/>
      <c r="VO10" s="148"/>
      <c r="VP10" s="148"/>
      <c r="VQ10" s="148"/>
      <c r="VR10" s="148"/>
      <c r="VS10" s="148"/>
      <c r="VT10" s="148"/>
      <c r="VU10" s="148"/>
      <c r="VV10" s="148"/>
      <c r="VW10" s="148"/>
      <c r="VX10" s="148"/>
      <c r="VY10" s="148"/>
      <c r="VZ10" s="148"/>
      <c r="WA10" s="148"/>
      <c r="WB10" s="148"/>
      <c r="WC10" s="148"/>
      <c r="WD10" s="148"/>
      <c r="WE10" s="148"/>
      <c r="WF10" s="148"/>
      <c r="WG10" s="148"/>
      <c r="WH10" s="148"/>
      <c r="WI10" s="148"/>
      <c r="WJ10" s="148"/>
      <c r="WK10" s="148"/>
      <c r="WL10" s="148"/>
      <c r="WM10" s="148"/>
      <c r="WN10" s="148"/>
      <c r="WO10" s="148"/>
      <c r="WP10" s="148"/>
      <c r="WQ10" s="148"/>
      <c r="WR10" s="148"/>
      <c r="WS10" s="148"/>
      <c r="WT10" s="148"/>
      <c r="WU10" s="148"/>
      <c r="WV10" s="148"/>
      <c r="WW10" s="148"/>
      <c r="WX10" s="148"/>
      <c r="WY10" s="148"/>
      <c r="WZ10" s="148"/>
      <c r="XA10" s="148"/>
      <c r="XB10" s="148"/>
      <c r="XC10" s="148"/>
      <c r="XD10" s="148"/>
      <c r="XE10" s="148"/>
      <c r="XF10" s="148"/>
      <c r="XG10" s="148"/>
      <c r="XH10" s="148"/>
      <c r="XI10" s="148"/>
      <c r="XJ10" s="148"/>
      <c r="XK10" s="148"/>
      <c r="XL10" s="148"/>
      <c r="XM10" s="148"/>
      <c r="XN10" s="148"/>
      <c r="XO10" s="148"/>
      <c r="XP10" s="148"/>
      <c r="XQ10" s="148"/>
      <c r="XR10" s="148"/>
      <c r="XS10" s="148"/>
      <c r="XT10" s="148"/>
      <c r="XU10" s="148"/>
      <c r="XV10" s="148"/>
      <c r="XW10" s="148"/>
      <c r="XX10" s="148"/>
      <c r="XY10" s="148"/>
      <c r="XZ10" s="148"/>
      <c r="YA10" s="148"/>
      <c r="YB10" s="148"/>
      <c r="YC10" s="148"/>
      <c r="YD10" s="148"/>
      <c r="YE10" s="148"/>
      <c r="YF10" s="148"/>
      <c r="YG10" s="148"/>
      <c r="YH10" s="148"/>
      <c r="YI10" s="148"/>
      <c r="YJ10" s="148"/>
      <c r="YK10" s="148"/>
      <c r="YL10" s="148"/>
      <c r="YM10" s="148"/>
      <c r="YN10" s="148"/>
      <c r="YO10" s="148"/>
      <c r="YP10" s="148"/>
      <c r="YQ10" s="148"/>
      <c r="YR10" s="148"/>
      <c r="YS10" s="148"/>
      <c r="YT10" s="148"/>
      <c r="YU10" s="148"/>
      <c r="YV10" s="148"/>
      <c r="YW10" s="148"/>
      <c r="YX10" s="148"/>
      <c r="YY10" s="148"/>
      <c r="YZ10" s="148"/>
      <c r="ZA10" s="148"/>
      <c r="ZB10" s="148"/>
      <c r="ZC10" s="148"/>
      <c r="ZD10" s="148"/>
      <c r="ZE10" s="148"/>
      <c r="ZF10" s="148"/>
      <c r="ZG10" s="148"/>
      <c r="ZH10" s="148"/>
      <c r="ZI10" s="148"/>
      <c r="ZJ10" s="148"/>
      <c r="ZK10" s="148"/>
      <c r="ZL10" s="148"/>
      <c r="ZM10" s="148"/>
      <c r="ZN10" s="148"/>
      <c r="ZO10" s="148"/>
      <c r="ZP10" s="148"/>
      <c r="ZQ10" s="148"/>
      <c r="ZR10" s="148"/>
      <c r="ZS10" s="148"/>
      <c r="ZT10" s="148"/>
      <c r="ZU10" s="148"/>
      <c r="ZV10" s="148"/>
      <c r="ZW10" s="148"/>
      <c r="ZX10" s="148"/>
      <c r="ZY10" s="148"/>
      <c r="ZZ10" s="148"/>
      <c r="AAA10" s="148"/>
      <c r="AAB10" s="148"/>
      <c r="AAC10" s="148"/>
      <c r="AAD10" s="148"/>
      <c r="AAE10" s="148"/>
      <c r="AAF10" s="148"/>
      <c r="AAG10" s="148"/>
      <c r="AAH10" s="148"/>
      <c r="AAI10" s="148"/>
      <c r="AAJ10" s="148"/>
      <c r="AAK10" s="148"/>
      <c r="AAL10" s="148"/>
      <c r="AAM10" s="148"/>
      <c r="AAN10" s="148"/>
      <c r="AAO10" s="148"/>
      <c r="AAP10" s="148"/>
      <c r="AAQ10" s="148"/>
      <c r="AAR10" s="148"/>
      <c r="AAS10" s="148"/>
      <c r="AAT10" s="148"/>
      <c r="AAU10" s="148"/>
      <c r="AAV10" s="148"/>
      <c r="AAW10" s="148"/>
      <c r="AAX10" s="148"/>
      <c r="AAY10" s="148"/>
      <c r="AAZ10" s="148"/>
      <c r="ABA10" s="148"/>
      <c r="ABB10" s="148"/>
      <c r="ABC10" s="148"/>
      <c r="ABD10" s="148"/>
      <c r="ABE10" s="148"/>
      <c r="ABF10" s="148"/>
      <c r="ABG10" s="148"/>
      <c r="ABH10" s="148"/>
      <c r="ABI10" s="148"/>
      <c r="ABJ10" s="148"/>
      <c r="ABK10" s="148"/>
      <c r="ABL10" s="148"/>
      <c r="ABM10" s="148"/>
      <c r="ABN10" s="148"/>
      <c r="ABO10" s="148"/>
      <c r="ABP10" s="148"/>
      <c r="ABQ10" s="148"/>
      <c r="ABR10" s="148"/>
      <c r="ABS10" s="148"/>
      <c r="ABT10" s="148"/>
      <c r="ABU10" s="148"/>
      <c r="ABV10" s="148"/>
      <c r="ABW10" s="148"/>
      <c r="ABX10" s="148"/>
      <c r="ABY10" s="148"/>
      <c r="ABZ10" s="148"/>
      <c r="ACA10" s="148"/>
      <c r="ACB10" s="148"/>
      <c r="ACC10" s="148"/>
      <c r="ACD10" s="148"/>
      <c r="ACE10" s="148"/>
      <c r="ACF10" s="148"/>
      <c r="ACG10" s="148"/>
      <c r="ACH10" s="148"/>
      <c r="ACI10" s="148"/>
      <c r="ACJ10" s="148"/>
      <c r="ACK10" s="148"/>
      <c r="ACL10" s="148"/>
      <c r="ACM10" s="148"/>
      <c r="ACN10" s="148"/>
      <c r="ACO10" s="148"/>
      <c r="ACP10" s="148"/>
      <c r="ACQ10" s="148"/>
      <c r="ACR10" s="148"/>
      <c r="ACS10" s="148"/>
      <c r="ACT10" s="148"/>
      <c r="ACU10" s="148"/>
      <c r="ACV10" s="148"/>
      <c r="ACW10" s="148"/>
      <c r="ACX10" s="148"/>
      <c r="ACY10" s="148"/>
      <c r="ACZ10" s="148"/>
      <c r="ADA10" s="148"/>
      <c r="ADB10" s="148"/>
      <c r="ADC10" s="148"/>
      <c r="ADD10" s="148"/>
      <c r="ADE10" s="148"/>
      <c r="ADF10" s="148"/>
      <c r="ADG10" s="148"/>
      <c r="ADH10" s="148"/>
      <c r="ADI10" s="148"/>
      <c r="ADJ10" s="148"/>
      <c r="ADK10" s="148"/>
      <c r="ADL10" s="148"/>
      <c r="ADM10" s="148"/>
      <c r="ADN10" s="148"/>
      <c r="ADO10" s="148"/>
      <c r="ADP10" s="148"/>
      <c r="ADQ10" s="148"/>
      <c r="ADR10" s="148"/>
      <c r="ADS10" s="148"/>
      <c r="ADT10" s="148"/>
      <c r="ADU10" s="148"/>
      <c r="ADV10" s="148"/>
      <c r="ADW10" s="148"/>
      <c r="ADX10" s="148"/>
      <c r="ADY10" s="148"/>
      <c r="ADZ10" s="148"/>
      <c r="AEA10" s="148"/>
      <c r="AEB10" s="148"/>
      <c r="AEC10" s="148"/>
      <c r="AED10" s="148"/>
      <c r="AEE10" s="148"/>
      <c r="AEF10" s="148"/>
      <c r="AEG10" s="148"/>
      <c r="AEH10" s="148"/>
      <c r="AEI10" s="148"/>
      <c r="AEJ10" s="148"/>
      <c r="AEK10" s="148"/>
      <c r="AEL10" s="148"/>
      <c r="AEM10" s="148"/>
      <c r="AEN10" s="148"/>
      <c r="AEO10" s="148"/>
      <c r="AEP10" s="148"/>
      <c r="AEQ10" s="148"/>
      <c r="AER10" s="148"/>
      <c r="AES10" s="148"/>
      <c r="AET10" s="148"/>
      <c r="AEU10" s="148"/>
      <c r="AEV10" s="148"/>
      <c r="AEW10" s="148"/>
      <c r="AEX10" s="148"/>
      <c r="AEY10" s="148"/>
      <c r="AEZ10" s="148"/>
      <c r="AFA10" s="148"/>
      <c r="AFB10" s="148"/>
      <c r="AFC10" s="148"/>
      <c r="AFD10" s="148"/>
      <c r="AFE10" s="148"/>
      <c r="AFF10" s="148"/>
      <c r="AFG10" s="148"/>
      <c r="AFH10" s="148"/>
      <c r="AFI10" s="148"/>
      <c r="AFJ10" s="148"/>
      <c r="AFK10" s="148"/>
      <c r="AFL10" s="148"/>
      <c r="AFM10" s="148"/>
      <c r="AFN10" s="148"/>
      <c r="AFO10" s="148"/>
      <c r="AFP10" s="148"/>
      <c r="AFQ10" s="148"/>
      <c r="AFR10" s="148"/>
      <c r="AFS10" s="148"/>
      <c r="AFT10" s="148"/>
      <c r="AFU10" s="148"/>
      <c r="AFV10" s="148"/>
      <c r="AFW10" s="148"/>
      <c r="AFX10" s="148"/>
      <c r="AFY10" s="148"/>
      <c r="AFZ10" s="148"/>
      <c r="AGA10" s="148"/>
      <c r="AGB10" s="148"/>
      <c r="AGC10" s="148"/>
      <c r="AGD10" s="148"/>
      <c r="AGE10" s="148"/>
      <c r="AGF10" s="148"/>
      <c r="AGG10" s="148"/>
      <c r="AGH10" s="148"/>
      <c r="AGI10" s="148"/>
      <c r="AGJ10" s="148"/>
      <c r="AGK10" s="148"/>
      <c r="AGL10" s="148"/>
      <c r="AGM10" s="148"/>
      <c r="AGN10" s="148"/>
      <c r="AGO10" s="148"/>
      <c r="AGP10" s="148"/>
      <c r="AGQ10" s="148"/>
      <c r="AGR10" s="148"/>
      <c r="AGS10" s="148"/>
      <c r="AGT10" s="148"/>
      <c r="AGU10" s="148"/>
      <c r="AGV10" s="148"/>
      <c r="AGW10" s="148"/>
      <c r="AGX10" s="148"/>
      <c r="AGY10" s="148"/>
      <c r="AGZ10" s="148"/>
      <c r="AHA10" s="148"/>
      <c r="AHB10" s="148"/>
      <c r="AHC10" s="148"/>
      <c r="AHD10" s="148"/>
      <c r="AHE10" s="148"/>
      <c r="AHF10" s="148"/>
      <c r="AHG10" s="148"/>
      <c r="AHH10" s="148"/>
      <c r="AHI10" s="148"/>
      <c r="AHJ10" s="148"/>
      <c r="AHK10" s="148"/>
      <c r="AHL10" s="148"/>
      <c r="AHM10" s="148"/>
      <c r="AHN10" s="148"/>
      <c r="AHO10" s="148"/>
      <c r="AHP10" s="148"/>
      <c r="AHQ10" s="148"/>
      <c r="AHR10" s="148"/>
      <c r="AHS10" s="148"/>
      <c r="AHT10" s="148"/>
      <c r="AHU10" s="148"/>
      <c r="AHV10" s="148"/>
      <c r="AHW10" s="148"/>
      <c r="AHX10" s="148"/>
      <c r="AHY10" s="148"/>
      <c r="AHZ10" s="148"/>
      <c r="AIA10" s="148"/>
      <c r="AIB10" s="148"/>
      <c r="AIC10" s="148"/>
      <c r="AID10" s="148"/>
      <c r="AIE10" s="148"/>
      <c r="AIF10" s="148"/>
      <c r="AIG10" s="148"/>
      <c r="AIH10" s="148"/>
      <c r="AII10" s="148"/>
      <c r="AIJ10" s="148"/>
      <c r="AIK10" s="148"/>
      <c r="AIL10" s="148"/>
      <c r="AIM10" s="148"/>
      <c r="AIN10" s="148"/>
      <c r="AIO10" s="148"/>
      <c r="AIP10" s="148"/>
      <c r="AIQ10" s="148"/>
      <c r="AIR10" s="148"/>
      <c r="AIS10" s="148"/>
      <c r="AIT10" s="148"/>
      <c r="AIU10" s="148"/>
      <c r="AIV10" s="148"/>
      <c r="AIW10" s="148"/>
      <c r="AIX10" s="148"/>
      <c r="AIY10" s="148"/>
      <c r="AIZ10" s="148"/>
      <c r="AJA10" s="148"/>
      <c r="AJB10" s="148"/>
      <c r="AJC10" s="148"/>
      <c r="AJD10" s="148"/>
      <c r="AJE10" s="148"/>
      <c r="AJF10" s="148"/>
      <c r="AJG10" s="148"/>
      <c r="AJH10" s="148"/>
      <c r="AJI10" s="148"/>
      <c r="AJJ10" s="148"/>
      <c r="AJK10" s="148"/>
      <c r="AJL10" s="148"/>
      <c r="AJM10" s="148"/>
      <c r="AJN10" s="148"/>
      <c r="AJO10" s="148"/>
      <c r="AJP10" s="148"/>
      <c r="AJQ10" s="148"/>
      <c r="AJR10" s="148"/>
      <c r="AJS10" s="148"/>
      <c r="AJT10" s="148"/>
      <c r="AJU10" s="148"/>
      <c r="AJV10" s="148"/>
      <c r="AJW10" s="148"/>
      <c r="AJX10" s="148"/>
      <c r="AJY10" s="148"/>
      <c r="AJZ10" s="148"/>
      <c r="AKA10" s="148"/>
      <c r="AKB10" s="148"/>
      <c r="AKC10" s="148"/>
      <c r="AKD10" s="148"/>
      <c r="AKE10" s="148"/>
      <c r="AKF10" s="148"/>
      <c r="AKG10" s="148"/>
      <c r="AKH10" s="148"/>
      <c r="AKI10" s="148"/>
      <c r="AKJ10" s="148"/>
      <c r="AKK10" s="148"/>
      <c r="AKL10" s="148"/>
      <c r="AKM10" s="148"/>
      <c r="AKN10" s="148"/>
      <c r="AKO10" s="148"/>
      <c r="AKP10" s="148"/>
      <c r="AKQ10" s="148"/>
      <c r="AKR10" s="148"/>
      <c r="AKS10" s="148"/>
      <c r="AKT10" s="148"/>
      <c r="AKU10" s="148"/>
      <c r="AKV10" s="148"/>
      <c r="AKW10" s="148"/>
      <c r="AKX10" s="148"/>
      <c r="AKY10" s="148"/>
      <c r="AKZ10" s="148"/>
      <c r="ALA10" s="148"/>
      <c r="ALB10" s="148"/>
      <c r="ALC10" s="148"/>
      <c r="ALD10" s="148"/>
      <c r="ALE10" s="148"/>
      <c r="ALF10" s="148"/>
      <c r="ALG10" s="148"/>
      <c r="ALH10" s="148"/>
      <c r="ALI10" s="148"/>
      <c r="ALJ10" s="148"/>
      <c r="ALK10" s="148"/>
      <c r="ALL10" s="148"/>
      <c r="ALM10" s="148"/>
      <c r="ALN10" s="148"/>
      <c r="ALO10" s="148"/>
      <c r="ALP10" s="148"/>
      <c r="ALQ10" s="148"/>
      <c r="ALR10" s="148"/>
      <c r="ALS10" s="148"/>
      <c r="ALT10" s="148"/>
      <c r="ALU10" s="148"/>
      <c r="ALV10" s="148"/>
      <c r="ALW10" s="148"/>
      <c r="ALX10" s="148"/>
      <c r="ALY10" s="148"/>
      <c r="ALZ10" s="148"/>
      <c r="AMA10" s="148"/>
      <c r="AMB10" s="148"/>
      <c r="AMC10" s="148"/>
      <c r="AMD10" s="148"/>
      <c r="AME10" s="148"/>
      <c r="AMF10" s="148"/>
      <c r="AMG10" s="148"/>
      <c r="AMH10" s="148"/>
      <c r="AMI10" s="148"/>
    </row>
    <row r="11" spans="1:1024" s="149" customFormat="1" ht="120.75" customHeight="1">
      <c r="A11" s="187">
        <v>8</v>
      </c>
      <c r="B11" s="156" t="s">
        <v>125</v>
      </c>
      <c r="C11" s="157" t="s">
        <v>109</v>
      </c>
      <c r="D11" s="157" t="s">
        <v>100</v>
      </c>
      <c r="E11" s="158" t="s">
        <v>141</v>
      </c>
      <c r="F11" s="157">
        <v>2</v>
      </c>
      <c r="G11" s="157" t="s">
        <v>127</v>
      </c>
      <c r="H11" s="157"/>
      <c r="I11" s="157" t="s">
        <v>3</v>
      </c>
      <c r="J11" s="225">
        <v>11536.39</v>
      </c>
      <c r="K11" s="157">
        <v>2422.64</v>
      </c>
      <c r="L11" s="157">
        <v>13959.03</v>
      </c>
      <c r="M11" s="157">
        <v>11536.39</v>
      </c>
      <c r="N11" s="192" t="s">
        <v>164</v>
      </c>
      <c r="O11" s="157">
        <v>1</v>
      </c>
      <c r="P11" s="157">
        <v>0</v>
      </c>
      <c r="Q11" s="157">
        <f t="shared" si="0"/>
        <v>0</v>
      </c>
      <c r="R11" s="157" t="s">
        <v>129</v>
      </c>
      <c r="S11" s="157" t="s">
        <v>128</v>
      </c>
      <c r="T11" s="157">
        <v>11536.39</v>
      </c>
      <c r="U11" s="157">
        <v>2422.64</v>
      </c>
      <c r="V11" s="157">
        <v>13959.03</v>
      </c>
      <c r="W11" s="190">
        <f>1-V11/L11</f>
        <v>0</v>
      </c>
      <c r="X11" s="191">
        <v>45705</v>
      </c>
      <c r="Y11" s="147" t="s">
        <v>143</v>
      </c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8"/>
      <c r="JM11" s="148"/>
      <c r="JN11" s="148"/>
      <c r="JO11" s="148"/>
      <c r="JP11" s="148"/>
      <c r="JQ11" s="148"/>
      <c r="JR11" s="148"/>
      <c r="JS11" s="148"/>
      <c r="JT11" s="148"/>
      <c r="JU11" s="148"/>
      <c r="JV11" s="148"/>
      <c r="JW11" s="148"/>
      <c r="JX11" s="148"/>
      <c r="JY11" s="148"/>
      <c r="JZ11" s="148"/>
      <c r="KA11" s="148"/>
      <c r="KB11" s="148"/>
      <c r="KC11" s="148"/>
      <c r="KD11" s="148"/>
      <c r="KE11" s="148"/>
      <c r="KF11" s="148"/>
      <c r="KG11" s="148"/>
      <c r="KH11" s="148"/>
      <c r="KI11" s="148"/>
      <c r="KJ11" s="148"/>
      <c r="KK11" s="148"/>
      <c r="KL11" s="148"/>
      <c r="KM11" s="148"/>
      <c r="KN11" s="148"/>
      <c r="KO11" s="148"/>
      <c r="KP11" s="148"/>
      <c r="KQ11" s="148"/>
      <c r="KR11" s="148"/>
      <c r="KS11" s="148"/>
      <c r="KT11" s="148"/>
      <c r="KU11" s="148"/>
      <c r="KV11" s="148"/>
      <c r="KW11" s="148"/>
      <c r="KX11" s="148"/>
      <c r="KY11" s="148"/>
      <c r="KZ11" s="148"/>
      <c r="LA11" s="148"/>
      <c r="LB11" s="148"/>
      <c r="LC11" s="148"/>
      <c r="LD11" s="148"/>
      <c r="LE11" s="148"/>
      <c r="LF11" s="148"/>
      <c r="LG11" s="148"/>
      <c r="LH11" s="148"/>
      <c r="LI11" s="148"/>
      <c r="LJ11" s="148"/>
      <c r="LK11" s="148"/>
      <c r="LL11" s="148"/>
      <c r="LM11" s="148"/>
      <c r="LN11" s="148"/>
      <c r="LO11" s="148"/>
      <c r="LP11" s="148"/>
      <c r="LQ11" s="148"/>
      <c r="LR11" s="148"/>
      <c r="LS11" s="148"/>
      <c r="LT11" s="148"/>
      <c r="LU11" s="148"/>
      <c r="LV11" s="148"/>
      <c r="LW11" s="148"/>
      <c r="LX11" s="148"/>
      <c r="LY11" s="148"/>
      <c r="LZ11" s="148"/>
      <c r="MA11" s="148"/>
      <c r="MB11" s="148"/>
      <c r="MC11" s="148"/>
      <c r="MD11" s="148"/>
      <c r="ME11" s="148"/>
      <c r="MF11" s="148"/>
      <c r="MG11" s="148"/>
      <c r="MH11" s="148"/>
      <c r="MI11" s="148"/>
      <c r="MJ11" s="148"/>
      <c r="MK11" s="148"/>
      <c r="ML11" s="148"/>
      <c r="MM11" s="148"/>
      <c r="MN11" s="148"/>
      <c r="MO11" s="148"/>
      <c r="MP11" s="148"/>
      <c r="MQ11" s="148"/>
      <c r="MR11" s="148"/>
      <c r="MS11" s="148"/>
      <c r="MT11" s="148"/>
      <c r="MU11" s="148"/>
      <c r="MV11" s="148"/>
      <c r="MW11" s="148"/>
      <c r="MX11" s="148"/>
      <c r="MY11" s="148"/>
      <c r="MZ11" s="148"/>
      <c r="NA11" s="148"/>
      <c r="NB11" s="148"/>
      <c r="NC11" s="148"/>
      <c r="ND11" s="148"/>
      <c r="NE11" s="148"/>
      <c r="NF11" s="148"/>
      <c r="NG11" s="148"/>
      <c r="NH11" s="148"/>
      <c r="NI11" s="148"/>
      <c r="NJ11" s="148"/>
      <c r="NK11" s="148"/>
      <c r="NL11" s="148"/>
      <c r="NM11" s="148"/>
      <c r="NN11" s="148"/>
      <c r="NO11" s="148"/>
      <c r="NP11" s="148"/>
      <c r="NQ11" s="148"/>
      <c r="NR11" s="148"/>
      <c r="NS11" s="148"/>
      <c r="NT11" s="148"/>
      <c r="NU11" s="148"/>
      <c r="NV11" s="148"/>
      <c r="NW11" s="148"/>
      <c r="NX11" s="148"/>
      <c r="NY11" s="148"/>
      <c r="NZ11" s="148"/>
      <c r="OA11" s="148"/>
      <c r="OB11" s="148"/>
      <c r="OC11" s="148"/>
      <c r="OD11" s="148"/>
      <c r="OE11" s="148"/>
      <c r="OF11" s="148"/>
      <c r="OG11" s="148"/>
      <c r="OH11" s="148"/>
      <c r="OI11" s="148"/>
      <c r="OJ11" s="148"/>
      <c r="OK11" s="148"/>
      <c r="OL11" s="148"/>
      <c r="OM11" s="148"/>
      <c r="ON11" s="148"/>
      <c r="OO11" s="148"/>
      <c r="OP11" s="148"/>
      <c r="OQ11" s="148"/>
      <c r="OR11" s="148"/>
      <c r="OS11" s="148"/>
      <c r="OT11" s="148"/>
      <c r="OU11" s="148"/>
      <c r="OV11" s="148"/>
      <c r="OW11" s="148"/>
      <c r="OX11" s="148"/>
      <c r="OY11" s="148"/>
      <c r="OZ11" s="148"/>
      <c r="PA11" s="148"/>
      <c r="PB11" s="148"/>
      <c r="PC11" s="148"/>
      <c r="PD11" s="148"/>
      <c r="PE11" s="148"/>
      <c r="PF11" s="148"/>
      <c r="PG11" s="148"/>
      <c r="PH11" s="148"/>
      <c r="PI11" s="148"/>
      <c r="PJ11" s="148"/>
      <c r="PK11" s="148"/>
      <c r="PL11" s="148"/>
      <c r="PM11" s="148"/>
      <c r="PN11" s="148"/>
      <c r="PO11" s="148"/>
      <c r="PP11" s="148"/>
      <c r="PQ11" s="148"/>
      <c r="PR11" s="148"/>
      <c r="PS11" s="148"/>
      <c r="PT11" s="148"/>
      <c r="PU11" s="148"/>
      <c r="PV11" s="148"/>
      <c r="PW11" s="148"/>
      <c r="PX11" s="148"/>
      <c r="PY11" s="148"/>
      <c r="PZ11" s="148"/>
      <c r="QA11" s="148"/>
      <c r="QB11" s="148"/>
      <c r="QC11" s="148"/>
      <c r="QD11" s="148"/>
      <c r="QE11" s="148"/>
      <c r="QF11" s="148"/>
      <c r="QG11" s="148"/>
      <c r="QH11" s="148"/>
      <c r="QI11" s="148"/>
      <c r="QJ11" s="148"/>
      <c r="QK11" s="148"/>
      <c r="QL11" s="148"/>
      <c r="QM11" s="148"/>
      <c r="QN11" s="148"/>
      <c r="QO11" s="148"/>
      <c r="QP11" s="148"/>
      <c r="QQ11" s="148"/>
      <c r="QR11" s="148"/>
      <c r="QS11" s="148"/>
      <c r="QT11" s="148"/>
      <c r="QU11" s="148"/>
      <c r="QV11" s="148"/>
      <c r="QW11" s="148"/>
      <c r="QX11" s="148"/>
      <c r="QY11" s="148"/>
      <c r="QZ11" s="148"/>
      <c r="RA11" s="148"/>
      <c r="RB11" s="148"/>
      <c r="RC11" s="148"/>
      <c r="RD11" s="148"/>
      <c r="RE11" s="148"/>
      <c r="RF11" s="148"/>
      <c r="RG11" s="148"/>
      <c r="RH11" s="148"/>
      <c r="RI11" s="148"/>
      <c r="RJ11" s="148"/>
      <c r="RK11" s="148"/>
      <c r="RL11" s="148"/>
      <c r="RM11" s="148"/>
      <c r="RN11" s="148"/>
      <c r="RO11" s="148"/>
      <c r="RP11" s="148"/>
      <c r="RQ11" s="148"/>
      <c r="RR11" s="148"/>
      <c r="RS11" s="148"/>
      <c r="RT11" s="148"/>
      <c r="RU11" s="148"/>
      <c r="RV11" s="148"/>
      <c r="RW11" s="148"/>
      <c r="RX11" s="148"/>
      <c r="RY11" s="148"/>
      <c r="RZ11" s="148"/>
      <c r="SA11" s="148"/>
      <c r="SB11" s="148"/>
      <c r="SC11" s="148"/>
      <c r="SD11" s="148"/>
      <c r="SE11" s="148"/>
      <c r="SF11" s="148"/>
      <c r="SG11" s="148"/>
      <c r="SH11" s="148"/>
      <c r="SI11" s="148"/>
      <c r="SJ11" s="148"/>
      <c r="SK11" s="148"/>
      <c r="SL11" s="148"/>
      <c r="SM11" s="148"/>
      <c r="SN11" s="148"/>
      <c r="SO11" s="148"/>
      <c r="SP11" s="148"/>
      <c r="SQ11" s="148"/>
      <c r="SR11" s="148"/>
      <c r="SS11" s="148"/>
      <c r="ST11" s="148"/>
      <c r="SU11" s="148"/>
      <c r="SV11" s="148"/>
      <c r="SW11" s="148"/>
      <c r="SX11" s="148"/>
      <c r="SY11" s="148"/>
      <c r="SZ11" s="148"/>
      <c r="TA11" s="148"/>
      <c r="TB11" s="148"/>
      <c r="TC11" s="148"/>
      <c r="TD11" s="148"/>
      <c r="TE11" s="148"/>
      <c r="TF11" s="148"/>
      <c r="TG11" s="148"/>
      <c r="TH11" s="148"/>
      <c r="TI11" s="148"/>
      <c r="TJ11" s="148"/>
      <c r="TK11" s="148"/>
      <c r="TL11" s="148"/>
      <c r="TM11" s="148"/>
      <c r="TN11" s="148"/>
      <c r="TO11" s="148"/>
      <c r="TP11" s="148"/>
      <c r="TQ11" s="148"/>
      <c r="TR11" s="148"/>
      <c r="TS11" s="148"/>
      <c r="TT11" s="148"/>
      <c r="TU11" s="148"/>
      <c r="TV11" s="148"/>
      <c r="TW11" s="148"/>
      <c r="TX11" s="148"/>
      <c r="TY11" s="148"/>
      <c r="TZ11" s="148"/>
      <c r="UA11" s="148"/>
      <c r="UB11" s="148"/>
      <c r="UC11" s="148"/>
      <c r="UD11" s="148"/>
      <c r="UE11" s="148"/>
      <c r="UF11" s="148"/>
      <c r="UG11" s="148"/>
      <c r="UH11" s="148"/>
      <c r="UI11" s="148"/>
      <c r="UJ11" s="148"/>
      <c r="UK11" s="148"/>
      <c r="UL11" s="148"/>
      <c r="UM11" s="148"/>
      <c r="UN11" s="148"/>
      <c r="UO11" s="148"/>
      <c r="UP11" s="148"/>
      <c r="UQ11" s="148"/>
      <c r="UR11" s="148"/>
      <c r="US11" s="148"/>
      <c r="UT11" s="148"/>
      <c r="UU11" s="148"/>
      <c r="UV11" s="148"/>
      <c r="UW11" s="148"/>
      <c r="UX11" s="148"/>
      <c r="UY11" s="148"/>
      <c r="UZ11" s="148"/>
      <c r="VA11" s="148"/>
      <c r="VB11" s="148"/>
      <c r="VC11" s="148"/>
      <c r="VD11" s="148"/>
      <c r="VE11" s="148"/>
      <c r="VF11" s="148"/>
      <c r="VG11" s="148"/>
      <c r="VH11" s="148"/>
      <c r="VI11" s="148"/>
      <c r="VJ11" s="148"/>
      <c r="VK11" s="148"/>
      <c r="VL11" s="148"/>
      <c r="VM11" s="148"/>
      <c r="VN11" s="148"/>
      <c r="VO11" s="148"/>
      <c r="VP11" s="148"/>
      <c r="VQ11" s="148"/>
      <c r="VR11" s="148"/>
      <c r="VS11" s="148"/>
      <c r="VT11" s="148"/>
      <c r="VU11" s="148"/>
      <c r="VV11" s="148"/>
      <c r="VW11" s="148"/>
      <c r="VX11" s="148"/>
      <c r="VY11" s="148"/>
      <c r="VZ11" s="148"/>
      <c r="WA11" s="148"/>
      <c r="WB11" s="148"/>
      <c r="WC11" s="148"/>
      <c r="WD11" s="148"/>
      <c r="WE11" s="148"/>
      <c r="WF11" s="148"/>
      <c r="WG11" s="148"/>
      <c r="WH11" s="148"/>
      <c r="WI11" s="148"/>
      <c r="WJ11" s="148"/>
      <c r="WK11" s="148"/>
      <c r="WL11" s="148"/>
      <c r="WM11" s="148"/>
      <c r="WN11" s="148"/>
      <c r="WO11" s="148"/>
      <c r="WP11" s="148"/>
      <c r="WQ11" s="148"/>
      <c r="WR11" s="148"/>
      <c r="WS11" s="148"/>
      <c r="WT11" s="148"/>
      <c r="WU11" s="148"/>
      <c r="WV11" s="148"/>
      <c r="WW11" s="148"/>
      <c r="WX11" s="148"/>
      <c r="WY11" s="148"/>
      <c r="WZ11" s="148"/>
      <c r="XA11" s="148"/>
      <c r="XB11" s="148"/>
      <c r="XC11" s="148"/>
      <c r="XD11" s="148"/>
      <c r="XE11" s="148"/>
      <c r="XF11" s="148"/>
      <c r="XG11" s="148"/>
      <c r="XH11" s="148"/>
      <c r="XI11" s="148"/>
      <c r="XJ11" s="148"/>
      <c r="XK11" s="148"/>
      <c r="XL11" s="148"/>
      <c r="XM11" s="148"/>
      <c r="XN11" s="148"/>
      <c r="XO11" s="148"/>
      <c r="XP11" s="148"/>
      <c r="XQ11" s="148"/>
      <c r="XR11" s="148"/>
      <c r="XS11" s="148"/>
      <c r="XT11" s="148"/>
      <c r="XU11" s="148"/>
      <c r="XV11" s="148"/>
      <c r="XW11" s="148"/>
      <c r="XX11" s="148"/>
      <c r="XY11" s="148"/>
      <c r="XZ11" s="148"/>
      <c r="YA11" s="148"/>
      <c r="YB11" s="148"/>
      <c r="YC11" s="148"/>
      <c r="YD11" s="148"/>
      <c r="YE11" s="148"/>
      <c r="YF11" s="148"/>
      <c r="YG11" s="148"/>
      <c r="YH11" s="148"/>
      <c r="YI11" s="148"/>
      <c r="YJ11" s="148"/>
      <c r="YK11" s="148"/>
      <c r="YL11" s="148"/>
      <c r="YM11" s="148"/>
      <c r="YN11" s="148"/>
      <c r="YO11" s="148"/>
      <c r="YP11" s="148"/>
      <c r="YQ11" s="148"/>
      <c r="YR11" s="148"/>
      <c r="YS11" s="148"/>
      <c r="YT11" s="148"/>
      <c r="YU11" s="148"/>
      <c r="YV11" s="148"/>
      <c r="YW11" s="148"/>
      <c r="YX11" s="148"/>
      <c r="YY11" s="148"/>
      <c r="YZ11" s="148"/>
      <c r="ZA11" s="148"/>
      <c r="ZB11" s="148"/>
      <c r="ZC11" s="148"/>
      <c r="ZD11" s="148"/>
      <c r="ZE11" s="148"/>
      <c r="ZF11" s="148"/>
      <c r="ZG11" s="148"/>
      <c r="ZH11" s="148"/>
      <c r="ZI11" s="148"/>
      <c r="ZJ11" s="148"/>
      <c r="ZK11" s="148"/>
      <c r="ZL11" s="148"/>
      <c r="ZM11" s="148"/>
      <c r="ZN11" s="148"/>
      <c r="ZO11" s="148"/>
      <c r="ZP11" s="148"/>
      <c r="ZQ11" s="148"/>
      <c r="ZR11" s="148"/>
      <c r="ZS11" s="148"/>
      <c r="ZT11" s="148"/>
      <c r="ZU11" s="148"/>
      <c r="ZV11" s="148"/>
      <c r="ZW11" s="148"/>
      <c r="ZX11" s="148"/>
      <c r="ZY11" s="148"/>
      <c r="ZZ11" s="148"/>
      <c r="AAA11" s="148"/>
      <c r="AAB11" s="148"/>
      <c r="AAC11" s="148"/>
      <c r="AAD11" s="148"/>
      <c r="AAE11" s="148"/>
      <c r="AAF11" s="148"/>
      <c r="AAG11" s="148"/>
      <c r="AAH11" s="148"/>
      <c r="AAI11" s="148"/>
      <c r="AAJ11" s="148"/>
      <c r="AAK11" s="148"/>
      <c r="AAL11" s="148"/>
      <c r="AAM11" s="148"/>
      <c r="AAN11" s="148"/>
      <c r="AAO11" s="148"/>
      <c r="AAP11" s="148"/>
      <c r="AAQ11" s="148"/>
      <c r="AAR11" s="148"/>
      <c r="AAS11" s="148"/>
      <c r="AAT11" s="148"/>
      <c r="AAU11" s="148"/>
      <c r="AAV11" s="148"/>
      <c r="AAW11" s="148"/>
      <c r="AAX11" s="148"/>
      <c r="AAY11" s="148"/>
      <c r="AAZ11" s="148"/>
      <c r="ABA11" s="148"/>
      <c r="ABB11" s="148"/>
      <c r="ABC11" s="148"/>
      <c r="ABD11" s="148"/>
      <c r="ABE11" s="148"/>
      <c r="ABF11" s="148"/>
      <c r="ABG11" s="148"/>
      <c r="ABH11" s="148"/>
      <c r="ABI11" s="148"/>
      <c r="ABJ11" s="148"/>
      <c r="ABK11" s="148"/>
      <c r="ABL11" s="148"/>
      <c r="ABM11" s="148"/>
      <c r="ABN11" s="148"/>
      <c r="ABO11" s="148"/>
      <c r="ABP11" s="148"/>
      <c r="ABQ11" s="148"/>
      <c r="ABR11" s="148"/>
      <c r="ABS11" s="148"/>
      <c r="ABT11" s="148"/>
      <c r="ABU11" s="148"/>
      <c r="ABV11" s="148"/>
      <c r="ABW11" s="148"/>
      <c r="ABX11" s="148"/>
      <c r="ABY11" s="148"/>
      <c r="ABZ11" s="148"/>
      <c r="ACA11" s="148"/>
      <c r="ACB11" s="148"/>
      <c r="ACC11" s="148"/>
      <c r="ACD11" s="148"/>
      <c r="ACE11" s="148"/>
      <c r="ACF11" s="148"/>
      <c r="ACG11" s="148"/>
      <c r="ACH11" s="148"/>
      <c r="ACI11" s="148"/>
      <c r="ACJ11" s="148"/>
      <c r="ACK11" s="148"/>
      <c r="ACL11" s="148"/>
      <c r="ACM11" s="148"/>
      <c r="ACN11" s="148"/>
      <c r="ACO11" s="148"/>
      <c r="ACP11" s="148"/>
      <c r="ACQ11" s="148"/>
      <c r="ACR11" s="148"/>
      <c r="ACS11" s="148"/>
      <c r="ACT11" s="148"/>
      <c r="ACU11" s="148"/>
      <c r="ACV11" s="148"/>
      <c r="ACW11" s="148"/>
      <c r="ACX11" s="148"/>
      <c r="ACY11" s="148"/>
      <c r="ACZ11" s="148"/>
      <c r="ADA11" s="148"/>
      <c r="ADB11" s="148"/>
      <c r="ADC11" s="148"/>
      <c r="ADD11" s="148"/>
      <c r="ADE11" s="148"/>
      <c r="ADF11" s="148"/>
      <c r="ADG11" s="148"/>
      <c r="ADH11" s="148"/>
      <c r="ADI11" s="148"/>
      <c r="ADJ11" s="148"/>
      <c r="ADK11" s="148"/>
      <c r="ADL11" s="148"/>
      <c r="ADM11" s="148"/>
      <c r="ADN11" s="148"/>
      <c r="ADO11" s="148"/>
      <c r="ADP11" s="148"/>
      <c r="ADQ11" s="148"/>
      <c r="ADR11" s="148"/>
      <c r="ADS11" s="148"/>
      <c r="ADT11" s="148"/>
      <c r="ADU11" s="148"/>
      <c r="ADV11" s="148"/>
      <c r="ADW11" s="148"/>
      <c r="ADX11" s="148"/>
      <c r="ADY11" s="148"/>
      <c r="ADZ11" s="148"/>
      <c r="AEA11" s="148"/>
      <c r="AEB11" s="148"/>
      <c r="AEC11" s="148"/>
      <c r="AED11" s="148"/>
      <c r="AEE11" s="148"/>
      <c r="AEF11" s="148"/>
      <c r="AEG11" s="148"/>
      <c r="AEH11" s="148"/>
      <c r="AEI11" s="148"/>
      <c r="AEJ11" s="148"/>
      <c r="AEK11" s="148"/>
      <c r="AEL11" s="148"/>
      <c r="AEM11" s="148"/>
      <c r="AEN11" s="148"/>
      <c r="AEO11" s="148"/>
      <c r="AEP11" s="148"/>
      <c r="AEQ11" s="148"/>
      <c r="AER11" s="148"/>
      <c r="AES11" s="148"/>
      <c r="AET11" s="148"/>
      <c r="AEU11" s="148"/>
      <c r="AEV11" s="148"/>
      <c r="AEW11" s="148"/>
      <c r="AEX11" s="148"/>
      <c r="AEY11" s="148"/>
      <c r="AEZ11" s="148"/>
      <c r="AFA11" s="148"/>
      <c r="AFB11" s="148"/>
      <c r="AFC11" s="148"/>
      <c r="AFD11" s="148"/>
      <c r="AFE11" s="148"/>
      <c r="AFF11" s="148"/>
      <c r="AFG11" s="148"/>
      <c r="AFH11" s="148"/>
      <c r="AFI11" s="148"/>
      <c r="AFJ11" s="148"/>
      <c r="AFK11" s="148"/>
      <c r="AFL11" s="148"/>
      <c r="AFM11" s="148"/>
      <c r="AFN11" s="148"/>
      <c r="AFO11" s="148"/>
      <c r="AFP11" s="148"/>
      <c r="AFQ11" s="148"/>
      <c r="AFR11" s="148"/>
      <c r="AFS11" s="148"/>
      <c r="AFT11" s="148"/>
      <c r="AFU11" s="148"/>
      <c r="AFV11" s="148"/>
      <c r="AFW11" s="148"/>
      <c r="AFX11" s="148"/>
      <c r="AFY11" s="148"/>
      <c r="AFZ11" s="148"/>
      <c r="AGA11" s="148"/>
      <c r="AGB11" s="148"/>
      <c r="AGC11" s="148"/>
      <c r="AGD11" s="148"/>
      <c r="AGE11" s="148"/>
      <c r="AGF11" s="148"/>
      <c r="AGG11" s="148"/>
      <c r="AGH11" s="148"/>
      <c r="AGI11" s="148"/>
      <c r="AGJ11" s="148"/>
      <c r="AGK11" s="148"/>
      <c r="AGL11" s="148"/>
      <c r="AGM11" s="148"/>
      <c r="AGN11" s="148"/>
      <c r="AGO11" s="148"/>
      <c r="AGP11" s="148"/>
      <c r="AGQ11" s="148"/>
      <c r="AGR11" s="148"/>
      <c r="AGS11" s="148"/>
      <c r="AGT11" s="148"/>
      <c r="AGU11" s="148"/>
      <c r="AGV11" s="148"/>
      <c r="AGW11" s="148"/>
      <c r="AGX11" s="148"/>
      <c r="AGY11" s="148"/>
      <c r="AGZ11" s="148"/>
      <c r="AHA11" s="148"/>
      <c r="AHB11" s="148"/>
      <c r="AHC11" s="148"/>
      <c r="AHD11" s="148"/>
      <c r="AHE11" s="148"/>
      <c r="AHF11" s="148"/>
      <c r="AHG11" s="148"/>
      <c r="AHH11" s="148"/>
      <c r="AHI11" s="148"/>
      <c r="AHJ11" s="148"/>
      <c r="AHK11" s="148"/>
      <c r="AHL11" s="148"/>
      <c r="AHM11" s="148"/>
      <c r="AHN11" s="148"/>
      <c r="AHO11" s="148"/>
      <c r="AHP11" s="148"/>
      <c r="AHQ11" s="148"/>
      <c r="AHR11" s="148"/>
      <c r="AHS11" s="148"/>
      <c r="AHT11" s="148"/>
      <c r="AHU11" s="148"/>
      <c r="AHV11" s="148"/>
      <c r="AHW11" s="148"/>
      <c r="AHX11" s="148"/>
      <c r="AHY11" s="148"/>
      <c r="AHZ11" s="148"/>
      <c r="AIA11" s="148"/>
      <c r="AIB11" s="148"/>
      <c r="AIC11" s="148"/>
      <c r="AID11" s="148"/>
      <c r="AIE11" s="148"/>
      <c r="AIF11" s="148"/>
      <c r="AIG11" s="148"/>
      <c r="AIH11" s="148"/>
      <c r="AII11" s="148"/>
      <c r="AIJ11" s="148"/>
      <c r="AIK11" s="148"/>
      <c r="AIL11" s="148"/>
      <c r="AIM11" s="148"/>
      <c r="AIN11" s="148"/>
      <c r="AIO11" s="148"/>
      <c r="AIP11" s="148"/>
      <c r="AIQ11" s="148"/>
      <c r="AIR11" s="148"/>
      <c r="AIS11" s="148"/>
      <c r="AIT11" s="148"/>
      <c r="AIU11" s="148"/>
      <c r="AIV11" s="148"/>
      <c r="AIW11" s="148"/>
      <c r="AIX11" s="148"/>
      <c r="AIY11" s="148"/>
      <c r="AIZ11" s="148"/>
      <c r="AJA11" s="148"/>
      <c r="AJB11" s="148"/>
      <c r="AJC11" s="148"/>
      <c r="AJD11" s="148"/>
      <c r="AJE11" s="148"/>
      <c r="AJF11" s="148"/>
      <c r="AJG11" s="148"/>
      <c r="AJH11" s="148"/>
      <c r="AJI11" s="148"/>
      <c r="AJJ11" s="148"/>
      <c r="AJK11" s="148"/>
      <c r="AJL11" s="148"/>
      <c r="AJM11" s="148"/>
      <c r="AJN11" s="148"/>
      <c r="AJO11" s="148"/>
      <c r="AJP11" s="148"/>
      <c r="AJQ11" s="148"/>
      <c r="AJR11" s="148"/>
      <c r="AJS11" s="148"/>
      <c r="AJT11" s="148"/>
      <c r="AJU11" s="148"/>
      <c r="AJV11" s="148"/>
      <c r="AJW11" s="148"/>
      <c r="AJX11" s="148"/>
      <c r="AJY11" s="148"/>
      <c r="AJZ11" s="148"/>
      <c r="AKA11" s="148"/>
      <c r="AKB11" s="148"/>
      <c r="AKC11" s="148"/>
      <c r="AKD11" s="148"/>
      <c r="AKE11" s="148"/>
      <c r="AKF11" s="148"/>
      <c r="AKG11" s="148"/>
      <c r="AKH11" s="148"/>
      <c r="AKI11" s="148"/>
      <c r="AKJ11" s="148"/>
      <c r="AKK11" s="148"/>
      <c r="AKL11" s="148"/>
      <c r="AKM11" s="148"/>
      <c r="AKN11" s="148"/>
      <c r="AKO11" s="148"/>
      <c r="AKP11" s="148"/>
      <c r="AKQ11" s="148"/>
      <c r="AKR11" s="148"/>
      <c r="AKS11" s="148"/>
      <c r="AKT11" s="148"/>
      <c r="AKU11" s="148"/>
      <c r="AKV11" s="148"/>
      <c r="AKW11" s="148"/>
      <c r="AKX11" s="148"/>
      <c r="AKY11" s="148"/>
      <c r="AKZ11" s="148"/>
      <c r="ALA11" s="148"/>
      <c r="ALB11" s="148"/>
      <c r="ALC11" s="148"/>
      <c r="ALD11" s="148"/>
      <c r="ALE11" s="148"/>
      <c r="ALF11" s="148"/>
      <c r="ALG11" s="148"/>
      <c r="ALH11" s="148"/>
      <c r="ALI11" s="148"/>
      <c r="ALJ11" s="148"/>
      <c r="ALK11" s="148"/>
      <c r="ALL11" s="148"/>
      <c r="ALM11" s="148"/>
      <c r="ALN11" s="148"/>
      <c r="ALO11" s="148"/>
      <c r="ALP11" s="148"/>
      <c r="ALQ11" s="148"/>
      <c r="ALR11" s="148"/>
      <c r="ALS11" s="148"/>
      <c r="ALT11" s="148"/>
      <c r="ALU11" s="148"/>
      <c r="ALV11" s="148"/>
      <c r="ALW11" s="148"/>
      <c r="ALX11" s="148"/>
      <c r="ALY11" s="148"/>
      <c r="ALZ11" s="148"/>
      <c r="AMA11" s="148"/>
      <c r="AMB11" s="148"/>
      <c r="AMC11" s="148"/>
      <c r="AMD11" s="148"/>
      <c r="AME11" s="148"/>
      <c r="AMF11" s="148"/>
      <c r="AMG11" s="148"/>
      <c r="AMH11" s="148"/>
      <c r="AMI11" s="148"/>
    </row>
    <row r="12" spans="1:1024" s="149" customFormat="1" ht="102.75" customHeight="1">
      <c r="A12" s="146">
        <v>9</v>
      </c>
      <c r="B12" s="157" t="s">
        <v>130</v>
      </c>
      <c r="C12" s="157" t="s">
        <v>109</v>
      </c>
      <c r="D12" s="157" t="s">
        <v>100</v>
      </c>
      <c r="E12" s="158" t="s">
        <v>142</v>
      </c>
      <c r="F12" s="157" t="s">
        <v>108</v>
      </c>
      <c r="G12" s="157"/>
      <c r="H12" s="157"/>
      <c r="I12" s="157" t="s">
        <v>110</v>
      </c>
      <c r="J12" s="157">
        <v>479.21</v>
      </c>
      <c r="K12" s="157">
        <v>100.63</v>
      </c>
      <c r="L12" s="157">
        <v>579.84</v>
      </c>
      <c r="M12" s="157">
        <v>479.21</v>
      </c>
      <c r="N12" s="192" t="s">
        <v>164</v>
      </c>
      <c r="O12" s="157">
        <v>1</v>
      </c>
      <c r="P12" s="157">
        <v>0</v>
      </c>
      <c r="Q12" s="157">
        <f t="shared" si="0"/>
        <v>0</v>
      </c>
      <c r="R12" s="157" t="s">
        <v>132</v>
      </c>
      <c r="S12" s="157" t="s">
        <v>133</v>
      </c>
      <c r="T12" s="157">
        <v>479.21</v>
      </c>
      <c r="U12" s="157">
        <v>100.63</v>
      </c>
      <c r="V12" s="157">
        <v>579.84</v>
      </c>
      <c r="W12" s="190">
        <f>1-V12/L12</f>
        <v>0</v>
      </c>
      <c r="X12" s="191">
        <v>45723</v>
      </c>
      <c r="Y12" s="147" t="s">
        <v>143</v>
      </c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8"/>
      <c r="JM12" s="148"/>
      <c r="JN12" s="148"/>
      <c r="JO12" s="148"/>
      <c r="JP12" s="148"/>
      <c r="JQ12" s="148"/>
      <c r="JR12" s="148"/>
      <c r="JS12" s="148"/>
      <c r="JT12" s="148"/>
      <c r="JU12" s="148"/>
      <c r="JV12" s="148"/>
      <c r="JW12" s="148"/>
      <c r="JX12" s="148"/>
      <c r="JY12" s="148"/>
      <c r="JZ12" s="148"/>
      <c r="KA12" s="148"/>
      <c r="KB12" s="148"/>
      <c r="KC12" s="148"/>
      <c r="KD12" s="148"/>
      <c r="KE12" s="148"/>
      <c r="KF12" s="148"/>
      <c r="KG12" s="148"/>
      <c r="KH12" s="148"/>
      <c r="KI12" s="148"/>
      <c r="KJ12" s="148"/>
      <c r="KK12" s="148"/>
      <c r="KL12" s="148"/>
      <c r="KM12" s="148"/>
      <c r="KN12" s="148"/>
      <c r="KO12" s="148"/>
      <c r="KP12" s="148"/>
      <c r="KQ12" s="148"/>
      <c r="KR12" s="148"/>
      <c r="KS12" s="148"/>
      <c r="KT12" s="148"/>
      <c r="KU12" s="148"/>
      <c r="KV12" s="148"/>
      <c r="KW12" s="148"/>
      <c r="KX12" s="148"/>
      <c r="KY12" s="148"/>
      <c r="KZ12" s="148"/>
      <c r="LA12" s="148"/>
      <c r="LB12" s="148"/>
      <c r="LC12" s="148"/>
      <c r="LD12" s="148"/>
      <c r="LE12" s="148"/>
      <c r="LF12" s="148"/>
      <c r="LG12" s="148"/>
      <c r="LH12" s="148"/>
      <c r="LI12" s="148"/>
      <c r="LJ12" s="148"/>
      <c r="LK12" s="148"/>
      <c r="LL12" s="148"/>
      <c r="LM12" s="148"/>
      <c r="LN12" s="148"/>
      <c r="LO12" s="148"/>
      <c r="LP12" s="148"/>
      <c r="LQ12" s="148"/>
      <c r="LR12" s="148"/>
      <c r="LS12" s="148"/>
      <c r="LT12" s="148"/>
      <c r="LU12" s="148"/>
      <c r="LV12" s="148"/>
      <c r="LW12" s="148"/>
      <c r="LX12" s="148"/>
      <c r="LY12" s="148"/>
      <c r="LZ12" s="148"/>
      <c r="MA12" s="148"/>
      <c r="MB12" s="148"/>
      <c r="MC12" s="148"/>
      <c r="MD12" s="148"/>
      <c r="ME12" s="148"/>
      <c r="MF12" s="148"/>
      <c r="MG12" s="148"/>
      <c r="MH12" s="148"/>
      <c r="MI12" s="148"/>
      <c r="MJ12" s="148"/>
      <c r="MK12" s="148"/>
      <c r="ML12" s="148"/>
      <c r="MM12" s="148"/>
      <c r="MN12" s="148"/>
      <c r="MO12" s="148"/>
      <c r="MP12" s="148"/>
      <c r="MQ12" s="148"/>
      <c r="MR12" s="148"/>
      <c r="MS12" s="148"/>
      <c r="MT12" s="148"/>
      <c r="MU12" s="148"/>
      <c r="MV12" s="148"/>
      <c r="MW12" s="148"/>
      <c r="MX12" s="148"/>
      <c r="MY12" s="148"/>
      <c r="MZ12" s="148"/>
      <c r="NA12" s="148"/>
      <c r="NB12" s="148"/>
      <c r="NC12" s="148"/>
      <c r="ND12" s="148"/>
      <c r="NE12" s="148"/>
      <c r="NF12" s="148"/>
      <c r="NG12" s="148"/>
      <c r="NH12" s="148"/>
      <c r="NI12" s="148"/>
      <c r="NJ12" s="148"/>
      <c r="NK12" s="148"/>
      <c r="NL12" s="148"/>
      <c r="NM12" s="148"/>
      <c r="NN12" s="148"/>
      <c r="NO12" s="148"/>
      <c r="NP12" s="148"/>
      <c r="NQ12" s="148"/>
      <c r="NR12" s="148"/>
      <c r="NS12" s="148"/>
      <c r="NT12" s="148"/>
      <c r="NU12" s="148"/>
      <c r="NV12" s="148"/>
      <c r="NW12" s="148"/>
      <c r="NX12" s="148"/>
      <c r="NY12" s="148"/>
      <c r="NZ12" s="148"/>
      <c r="OA12" s="148"/>
      <c r="OB12" s="148"/>
      <c r="OC12" s="148"/>
      <c r="OD12" s="148"/>
      <c r="OE12" s="148"/>
      <c r="OF12" s="148"/>
      <c r="OG12" s="148"/>
      <c r="OH12" s="148"/>
      <c r="OI12" s="148"/>
      <c r="OJ12" s="148"/>
      <c r="OK12" s="148"/>
      <c r="OL12" s="148"/>
      <c r="OM12" s="148"/>
      <c r="ON12" s="148"/>
      <c r="OO12" s="148"/>
      <c r="OP12" s="148"/>
      <c r="OQ12" s="148"/>
      <c r="OR12" s="148"/>
      <c r="OS12" s="148"/>
      <c r="OT12" s="148"/>
      <c r="OU12" s="148"/>
      <c r="OV12" s="148"/>
      <c r="OW12" s="148"/>
      <c r="OX12" s="148"/>
      <c r="OY12" s="148"/>
      <c r="OZ12" s="148"/>
      <c r="PA12" s="148"/>
      <c r="PB12" s="148"/>
      <c r="PC12" s="148"/>
      <c r="PD12" s="148"/>
      <c r="PE12" s="148"/>
      <c r="PF12" s="148"/>
      <c r="PG12" s="148"/>
      <c r="PH12" s="148"/>
      <c r="PI12" s="148"/>
      <c r="PJ12" s="148"/>
      <c r="PK12" s="148"/>
      <c r="PL12" s="148"/>
      <c r="PM12" s="148"/>
      <c r="PN12" s="148"/>
      <c r="PO12" s="148"/>
      <c r="PP12" s="148"/>
      <c r="PQ12" s="148"/>
      <c r="PR12" s="148"/>
      <c r="PS12" s="148"/>
      <c r="PT12" s="148"/>
      <c r="PU12" s="148"/>
      <c r="PV12" s="148"/>
      <c r="PW12" s="148"/>
      <c r="PX12" s="148"/>
      <c r="PY12" s="148"/>
      <c r="PZ12" s="148"/>
      <c r="QA12" s="148"/>
      <c r="QB12" s="148"/>
      <c r="QC12" s="148"/>
      <c r="QD12" s="148"/>
      <c r="QE12" s="148"/>
      <c r="QF12" s="148"/>
      <c r="QG12" s="148"/>
      <c r="QH12" s="148"/>
      <c r="QI12" s="148"/>
      <c r="QJ12" s="148"/>
      <c r="QK12" s="148"/>
      <c r="QL12" s="148"/>
      <c r="QM12" s="148"/>
      <c r="QN12" s="148"/>
      <c r="QO12" s="148"/>
      <c r="QP12" s="148"/>
      <c r="QQ12" s="148"/>
      <c r="QR12" s="148"/>
      <c r="QS12" s="148"/>
      <c r="QT12" s="148"/>
      <c r="QU12" s="148"/>
      <c r="QV12" s="148"/>
      <c r="QW12" s="148"/>
      <c r="QX12" s="148"/>
      <c r="QY12" s="148"/>
      <c r="QZ12" s="148"/>
      <c r="RA12" s="148"/>
      <c r="RB12" s="148"/>
      <c r="RC12" s="148"/>
      <c r="RD12" s="148"/>
      <c r="RE12" s="148"/>
      <c r="RF12" s="148"/>
      <c r="RG12" s="148"/>
      <c r="RH12" s="148"/>
      <c r="RI12" s="148"/>
      <c r="RJ12" s="148"/>
      <c r="RK12" s="148"/>
      <c r="RL12" s="148"/>
      <c r="RM12" s="148"/>
      <c r="RN12" s="148"/>
      <c r="RO12" s="148"/>
      <c r="RP12" s="148"/>
      <c r="RQ12" s="148"/>
      <c r="RR12" s="148"/>
      <c r="RS12" s="148"/>
      <c r="RT12" s="148"/>
      <c r="RU12" s="148"/>
      <c r="RV12" s="148"/>
      <c r="RW12" s="148"/>
      <c r="RX12" s="148"/>
      <c r="RY12" s="148"/>
      <c r="RZ12" s="148"/>
      <c r="SA12" s="148"/>
      <c r="SB12" s="148"/>
      <c r="SC12" s="148"/>
      <c r="SD12" s="148"/>
      <c r="SE12" s="148"/>
      <c r="SF12" s="148"/>
      <c r="SG12" s="148"/>
      <c r="SH12" s="148"/>
      <c r="SI12" s="148"/>
      <c r="SJ12" s="148"/>
      <c r="SK12" s="148"/>
      <c r="SL12" s="148"/>
      <c r="SM12" s="148"/>
      <c r="SN12" s="148"/>
      <c r="SO12" s="148"/>
      <c r="SP12" s="148"/>
      <c r="SQ12" s="148"/>
      <c r="SR12" s="148"/>
      <c r="SS12" s="148"/>
      <c r="ST12" s="148"/>
      <c r="SU12" s="148"/>
      <c r="SV12" s="148"/>
      <c r="SW12" s="148"/>
      <c r="SX12" s="148"/>
      <c r="SY12" s="148"/>
      <c r="SZ12" s="148"/>
      <c r="TA12" s="148"/>
      <c r="TB12" s="148"/>
      <c r="TC12" s="148"/>
      <c r="TD12" s="148"/>
      <c r="TE12" s="148"/>
      <c r="TF12" s="148"/>
      <c r="TG12" s="148"/>
      <c r="TH12" s="148"/>
      <c r="TI12" s="148"/>
      <c r="TJ12" s="148"/>
      <c r="TK12" s="148"/>
      <c r="TL12" s="148"/>
      <c r="TM12" s="148"/>
      <c r="TN12" s="148"/>
      <c r="TO12" s="148"/>
      <c r="TP12" s="148"/>
      <c r="TQ12" s="148"/>
      <c r="TR12" s="148"/>
      <c r="TS12" s="148"/>
      <c r="TT12" s="148"/>
      <c r="TU12" s="148"/>
      <c r="TV12" s="148"/>
      <c r="TW12" s="148"/>
      <c r="TX12" s="148"/>
      <c r="TY12" s="148"/>
      <c r="TZ12" s="148"/>
      <c r="UA12" s="148"/>
      <c r="UB12" s="148"/>
      <c r="UC12" s="148"/>
      <c r="UD12" s="148"/>
      <c r="UE12" s="148"/>
      <c r="UF12" s="148"/>
      <c r="UG12" s="148"/>
      <c r="UH12" s="148"/>
      <c r="UI12" s="148"/>
      <c r="UJ12" s="148"/>
      <c r="UK12" s="148"/>
      <c r="UL12" s="148"/>
      <c r="UM12" s="148"/>
      <c r="UN12" s="148"/>
      <c r="UO12" s="148"/>
      <c r="UP12" s="148"/>
      <c r="UQ12" s="148"/>
      <c r="UR12" s="148"/>
      <c r="US12" s="148"/>
      <c r="UT12" s="148"/>
      <c r="UU12" s="148"/>
      <c r="UV12" s="148"/>
      <c r="UW12" s="148"/>
      <c r="UX12" s="148"/>
      <c r="UY12" s="148"/>
      <c r="UZ12" s="148"/>
      <c r="VA12" s="148"/>
      <c r="VB12" s="148"/>
      <c r="VC12" s="148"/>
      <c r="VD12" s="148"/>
      <c r="VE12" s="148"/>
      <c r="VF12" s="148"/>
      <c r="VG12" s="148"/>
      <c r="VH12" s="148"/>
      <c r="VI12" s="148"/>
      <c r="VJ12" s="148"/>
      <c r="VK12" s="148"/>
      <c r="VL12" s="148"/>
      <c r="VM12" s="148"/>
      <c r="VN12" s="148"/>
      <c r="VO12" s="148"/>
      <c r="VP12" s="148"/>
      <c r="VQ12" s="148"/>
      <c r="VR12" s="148"/>
      <c r="VS12" s="148"/>
      <c r="VT12" s="148"/>
      <c r="VU12" s="148"/>
      <c r="VV12" s="148"/>
      <c r="VW12" s="148"/>
      <c r="VX12" s="148"/>
      <c r="VY12" s="148"/>
      <c r="VZ12" s="148"/>
      <c r="WA12" s="148"/>
      <c r="WB12" s="148"/>
      <c r="WC12" s="148"/>
      <c r="WD12" s="148"/>
      <c r="WE12" s="148"/>
      <c r="WF12" s="148"/>
      <c r="WG12" s="148"/>
      <c r="WH12" s="148"/>
      <c r="WI12" s="148"/>
      <c r="WJ12" s="148"/>
      <c r="WK12" s="148"/>
      <c r="WL12" s="148"/>
      <c r="WM12" s="148"/>
      <c r="WN12" s="148"/>
      <c r="WO12" s="148"/>
      <c r="WP12" s="148"/>
      <c r="WQ12" s="148"/>
      <c r="WR12" s="148"/>
      <c r="WS12" s="148"/>
      <c r="WT12" s="148"/>
      <c r="WU12" s="148"/>
      <c r="WV12" s="148"/>
      <c r="WW12" s="148"/>
      <c r="WX12" s="148"/>
      <c r="WY12" s="148"/>
      <c r="WZ12" s="148"/>
      <c r="XA12" s="148"/>
      <c r="XB12" s="148"/>
      <c r="XC12" s="148"/>
      <c r="XD12" s="148"/>
      <c r="XE12" s="148"/>
      <c r="XF12" s="148"/>
      <c r="XG12" s="148"/>
      <c r="XH12" s="148"/>
      <c r="XI12" s="148"/>
      <c r="XJ12" s="148"/>
      <c r="XK12" s="148"/>
      <c r="XL12" s="148"/>
      <c r="XM12" s="148"/>
      <c r="XN12" s="148"/>
      <c r="XO12" s="148"/>
      <c r="XP12" s="148"/>
      <c r="XQ12" s="148"/>
      <c r="XR12" s="148"/>
      <c r="XS12" s="148"/>
      <c r="XT12" s="148"/>
      <c r="XU12" s="148"/>
      <c r="XV12" s="148"/>
      <c r="XW12" s="148"/>
      <c r="XX12" s="148"/>
      <c r="XY12" s="148"/>
      <c r="XZ12" s="148"/>
      <c r="YA12" s="148"/>
      <c r="YB12" s="148"/>
      <c r="YC12" s="148"/>
      <c r="YD12" s="148"/>
      <c r="YE12" s="148"/>
      <c r="YF12" s="148"/>
      <c r="YG12" s="148"/>
      <c r="YH12" s="148"/>
      <c r="YI12" s="148"/>
      <c r="YJ12" s="148"/>
      <c r="YK12" s="148"/>
      <c r="YL12" s="148"/>
      <c r="YM12" s="148"/>
      <c r="YN12" s="148"/>
      <c r="YO12" s="148"/>
      <c r="YP12" s="148"/>
      <c r="YQ12" s="148"/>
      <c r="YR12" s="148"/>
      <c r="YS12" s="148"/>
      <c r="YT12" s="148"/>
      <c r="YU12" s="148"/>
      <c r="YV12" s="148"/>
      <c r="YW12" s="148"/>
      <c r="YX12" s="148"/>
      <c r="YY12" s="148"/>
      <c r="YZ12" s="148"/>
      <c r="ZA12" s="148"/>
      <c r="ZB12" s="148"/>
      <c r="ZC12" s="148"/>
      <c r="ZD12" s="148"/>
      <c r="ZE12" s="148"/>
      <c r="ZF12" s="148"/>
      <c r="ZG12" s="148"/>
      <c r="ZH12" s="148"/>
      <c r="ZI12" s="148"/>
      <c r="ZJ12" s="148"/>
      <c r="ZK12" s="148"/>
      <c r="ZL12" s="148"/>
      <c r="ZM12" s="148"/>
      <c r="ZN12" s="148"/>
      <c r="ZO12" s="148"/>
      <c r="ZP12" s="148"/>
      <c r="ZQ12" s="148"/>
      <c r="ZR12" s="148"/>
      <c r="ZS12" s="148"/>
      <c r="ZT12" s="148"/>
      <c r="ZU12" s="148"/>
      <c r="ZV12" s="148"/>
      <c r="ZW12" s="148"/>
      <c r="ZX12" s="148"/>
      <c r="ZY12" s="148"/>
      <c r="ZZ12" s="148"/>
      <c r="AAA12" s="148"/>
      <c r="AAB12" s="148"/>
      <c r="AAC12" s="148"/>
      <c r="AAD12" s="148"/>
      <c r="AAE12" s="148"/>
      <c r="AAF12" s="148"/>
      <c r="AAG12" s="148"/>
      <c r="AAH12" s="148"/>
      <c r="AAI12" s="148"/>
      <c r="AAJ12" s="148"/>
      <c r="AAK12" s="148"/>
      <c r="AAL12" s="148"/>
      <c r="AAM12" s="148"/>
      <c r="AAN12" s="148"/>
      <c r="AAO12" s="148"/>
      <c r="AAP12" s="148"/>
      <c r="AAQ12" s="148"/>
      <c r="AAR12" s="148"/>
      <c r="AAS12" s="148"/>
      <c r="AAT12" s="148"/>
      <c r="AAU12" s="148"/>
      <c r="AAV12" s="148"/>
      <c r="AAW12" s="148"/>
      <c r="AAX12" s="148"/>
      <c r="AAY12" s="148"/>
      <c r="AAZ12" s="148"/>
      <c r="ABA12" s="148"/>
      <c r="ABB12" s="148"/>
      <c r="ABC12" s="148"/>
      <c r="ABD12" s="148"/>
      <c r="ABE12" s="148"/>
      <c r="ABF12" s="148"/>
      <c r="ABG12" s="148"/>
      <c r="ABH12" s="148"/>
      <c r="ABI12" s="148"/>
      <c r="ABJ12" s="148"/>
      <c r="ABK12" s="148"/>
      <c r="ABL12" s="148"/>
      <c r="ABM12" s="148"/>
      <c r="ABN12" s="148"/>
      <c r="ABO12" s="148"/>
      <c r="ABP12" s="148"/>
      <c r="ABQ12" s="148"/>
      <c r="ABR12" s="148"/>
      <c r="ABS12" s="148"/>
      <c r="ABT12" s="148"/>
      <c r="ABU12" s="148"/>
      <c r="ABV12" s="148"/>
      <c r="ABW12" s="148"/>
      <c r="ABX12" s="148"/>
      <c r="ABY12" s="148"/>
      <c r="ABZ12" s="148"/>
      <c r="ACA12" s="148"/>
      <c r="ACB12" s="148"/>
      <c r="ACC12" s="148"/>
      <c r="ACD12" s="148"/>
      <c r="ACE12" s="148"/>
      <c r="ACF12" s="148"/>
      <c r="ACG12" s="148"/>
      <c r="ACH12" s="148"/>
      <c r="ACI12" s="148"/>
      <c r="ACJ12" s="148"/>
      <c r="ACK12" s="148"/>
      <c r="ACL12" s="148"/>
      <c r="ACM12" s="148"/>
      <c r="ACN12" s="148"/>
      <c r="ACO12" s="148"/>
      <c r="ACP12" s="148"/>
      <c r="ACQ12" s="148"/>
      <c r="ACR12" s="148"/>
      <c r="ACS12" s="148"/>
      <c r="ACT12" s="148"/>
      <c r="ACU12" s="148"/>
      <c r="ACV12" s="148"/>
      <c r="ACW12" s="148"/>
      <c r="ACX12" s="148"/>
      <c r="ACY12" s="148"/>
      <c r="ACZ12" s="148"/>
      <c r="ADA12" s="148"/>
      <c r="ADB12" s="148"/>
      <c r="ADC12" s="148"/>
      <c r="ADD12" s="148"/>
      <c r="ADE12" s="148"/>
      <c r="ADF12" s="148"/>
      <c r="ADG12" s="148"/>
      <c r="ADH12" s="148"/>
      <c r="ADI12" s="148"/>
      <c r="ADJ12" s="148"/>
      <c r="ADK12" s="148"/>
      <c r="ADL12" s="148"/>
      <c r="ADM12" s="148"/>
      <c r="ADN12" s="148"/>
      <c r="ADO12" s="148"/>
      <c r="ADP12" s="148"/>
      <c r="ADQ12" s="148"/>
      <c r="ADR12" s="148"/>
      <c r="ADS12" s="148"/>
      <c r="ADT12" s="148"/>
      <c r="ADU12" s="148"/>
      <c r="ADV12" s="148"/>
      <c r="ADW12" s="148"/>
      <c r="ADX12" s="148"/>
      <c r="ADY12" s="148"/>
      <c r="ADZ12" s="148"/>
      <c r="AEA12" s="148"/>
      <c r="AEB12" s="148"/>
      <c r="AEC12" s="148"/>
      <c r="AED12" s="148"/>
      <c r="AEE12" s="148"/>
      <c r="AEF12" s="148"/>
      <c r="AEG12" s="148"/>
      <c r="AEH12" s="148"/>
      <c r="AEI12" s="148"/>
      <c r="AEJ12" s="148"/>
      <c r="AEK12" s="148"/>
      <c r="AEL12" s="148"/>
      <c r="AEM12" s="148"/>
      <c r="AEN12" s="148"/>
      <c r="AEO12" s="148"/>
      <c r="AEP12" s="148"/>
      <c r="AEQ12" s="148"/>
      <c r="AER12" s="148"/>
      <c r="AES12" s="148"/>
      <c r="AET12" s="148"/>
      <c r="AEU12" s="148"/>
      <c r="AEV12" s="148"/>
      <c r="AEW12" s="148"/>
      <c r="AEX12" s="148"/>
      <c r="AEY12" s="148"/>
      <c r="AEZ12" s="148"/>
      <c r="AFA12" s="148"/>
      <c r="AFB12" s="148"/>
      <c r="AFC12" s="148"/>
      <c r="AFD12" s="148"/>
      <c r="AFE12" s="148"/>
      <c r="AFF12" s="148"/>
      <c r="AFG12" s="148"/>
      <c r="AFH12" s="148"/>
      <c r="AFI12" s="148"/>
      <c r="AFJ12" s="148"/>
      <c r="AFK12" s="148"/>
      <c r="AFL12" s="148"/>
      <c r="AFM12" s="148"/>
      <c r="AFN12" s="148"/>
      <c r="AFO12" s="148"/>
      <c r="AFP12" s="148"/>
      <c r="AFQ12" s="148"/>
      <c r="AFR12" s="148"/>
      <c r="AFS12" s="148"/>
      <c r="AFT12" s="148"/>
      <c r="AFU12" s="148"/>
      <c r="AFV12" s="148"/>
      <c r="AFW12" s="148"/>
      <c r="AFX12" s="148"/>
      <c r="AFY12" s="148"/>
      <c r="AFZ12" s="148"/>
      <c r="AGA12" s="148"/>
      <c r="AGB12" s="148"/>
      <c r="AGC12" s="148"/>
      <c r="AGD12" s="148"/>
      <c r="AGE12" s="148"/>
      <c r="AGF12" s="148"/>
      <c r="AGG12" s="148"/>
      <c r="AGH12" s="148"/>
      <c r="AGI12" s="148"/>
      <c r="AGJ12" s="148"/>
      <c r="AGK12" s="148"/>
      <c r="AGL12" s="148"/>
      <c r="AGM12" s="148"/>
      <c r="AGN12" s="148"/>
      <c r="AGO12" s="148"/>
      <c r="AGP12" s="148"/>
      <c r="AGQ12" s="148"/>
      <c r="AGR12" s="148"/>
      <c r="AGS12" s="148"/>
      <c r="AGT12" s="148"/>
      <c r="AGU12" s="148"/>
      <c r="AGV12" s="148"/>
      <c r="AGW12" s="148"/>
      <c r="AGX12" s="148"/>
      <c r="AGY12" s="148"/>
      <c r="AGZ12" s="148"/>
      <c r="AHA12" s="148"/>
      <c r="AHB12" s="148"/>
      <c r="AHC12" s="148"/>
      <c r="AHD12" s="148"/>
      <c r="AHE12" s="148"/>
      <c r="AHF12" s="148"/>
      <c r="AHG12" s="148"/>
      <c r="AHH12" s="148"/>
      <c r="AHI12" s="148"/>
      <c r="AHJ12" s="148"/>
      <c r="AHK12" s="148"/>
      <c r="AHL12" s="148"/>
      <c r="AHM12" s="148"/>
      <c r="AHN12" s="148"/>
      <c r="AHO12" s="148"/>
      <c r="AHP12" s="148"/>
      <c r="AHQ12" s="148"/>
      <c r="AHR12" s="148"/>
      <c r="AHS12" s="148"/>
      <c r="AHT12" s="148"/>
      <c r="AHU12" s="148"/>
      <c r="AHV12" s="148"/>
      <c r="AHW12" s="148"/>
      <c r="AHX12" s="148"/>
      <c r="AHY12" s="148"/>
      <c r="AHZ12" s="148"/>
      <c r="AIA12" s="148"/>
      <c r="AIB12" s="148"/>
      <c r="AIC12" s="148"/>
      <c r="AID12" s="148"/>
      <c r="AIE12" s="148"/>
      <c r="AIF12" s="148"/>
      <c r="AIG12" s="148"/>
      <c r="AIH12" s="148"/>
      <c r="AII12" s="148"/>
      <c r="AIJ12" s="148"/>
      <c r="AIK12" s="148"/>
      <c r="AIL12" s="148"/>
      <c r="AIM12" s="148"/>
      <c r="AIN12" s="148"/>
      <c r="AIO12" s="148"/>
      <c r="AIP12" s="148"/>
      <c r="AIQ12" s="148"/>
      <c r="AIR12" s="148"/>
      <c r="AIS12" s="148"/>
      <c r="AIT12" s="148"/>
      <c r="AIU12" s="148"/>
      <c r="AIV12" s="148"/>
      <c r="AIW12" s="148"/>
      <c r="AIX12" s="148"/>
      <c r="AIY12" s="148"/>
      <c r="AIZ12" s="148"/>
      <c r="AJA12" s="148"/>
      <c r="AJB12" s="148"/>
      <c r="AJC12" s="148"/>
      <c r="AJD12" s="148"/>
      <c r="AJE12" s="148"/>
      <c r="AJF12" s="148"/>
      <c r="AJG12" s="148"/>
      <c r="AJH12" s="148"/>
      <c r="AJI12" s="148"/>
      <c r="AJJ12" s="148"/>
      <c r="AJK12" s="148"/>
      <c r="AJL12" s="148"/>
      <c r="AJM12" s="148"/>
      <c r="AJN12" s="148"/>
      <c r="AJO12" s="148"/>
      <c r="AJP12" s="148"/>
      <c r="AJQ12" s="148"/>
      <c r="AJR12" s="148"/>
      <c r="AJS12" s="148"/>
      <c r="AJT12" s="148"/>
      <c r="AJU12" s="148"/>
      <c r="AJV12" s="148"/>
      <c r="AJW12" s="148"/>
      <c r="AJX12" s="148"/>
      <c r="AJY12" s="148"/>
      <c r="AJZ12" s="148"/>
      <c r="AKA12" s="148"/>
      <c r="AKB12" s="148"/>
      <c r="AKC12" s="148"/>
      <c r="AKD12" s="148"/>
      <c r="AKE12" s="148"/>
      <c r="AKF12" s="148"/>
      <c r="AKG12" s="148"/>
      <c r="AKH12" s="148"/>
      <c r="AKI12" s="148"/>
      <c r="AKJ12" s="148"/>
      <c r="AKK12" s="148"/>
      <c r="AKL12" s="148"/>
      <c r="AKM12" s="148"/>
      <c r="AKN12" s="148"/>
      <c r="AKO12" s="148"/>
      <c r="AKP12" s="148"/>
      <c r="AKQ12" s="148"/>
      <c r="AKR12" s="148"/>
      <c r="AKS12" s="148"/>
      <c r="AKT12" s="148"/>
      <c r="AKU12" s="148"/>
      <c r="AKV12" s="148"/>
      <c r="AKW12" s="148"/>
      <c r="AKX12" s="148"/>
      <c r="AKY12" s="148"/>
      <c r="AKZ12" s="148"/>
      <c r="ALA12" s="148"/>
      <c r="ALB12" s="148"/>
      <c r="ALC12" s="148"/>
      <c r="ALD12" s="148"/>
      <c r="ALE12" s="148"/>
      <c r="ALF12" s="148"/>
      <c r="ALG12" s="148"/>
      <c r="ALH12" s="148"/>
      <c r="ALI12" s="148"/>
      <c r="ALJ12" s="148"/>
      <c r="ALK12" s="148"/>
      <c r="ALL12" s="148"/>
      <c r="ALM12" s="148"/>
      <c r="ALN12" s="148"/>
      <c r="ALO12" s="148"/>
      <c r="ALP12" s="148"/>
      <c r="ALQ12" s="148"/>
      <c r="ALR12" s="148"/>
      <c r="ALS12" s="148"/>
      <c r="ALT12" s="148"/>
      <c r="ALU12" s="148"/>
      <c r="ALV12" s="148"/>
      <c r="ALW12" s="148"/>
      <c r="ALX12" s="148"/>
      <c r="ALY12" s="148"/>
      <c r="ALZ12" s="148"/>
      <c r="AMA12" s="148"/>
      <c r="AMB12" s="148"/>
      <c r="AMC12" s="148"/>
      <c r="AMD12" s="148"/>
      <c r="AME12" s="148"/>
      <c r="AMF12" s="148"/>
      <c r="AMG12" s="148"/>
      <c r="AMH12" s="148"/>
      <c r="AMI12" s="148"/>
    </row>
    <row r="13" spans="1:1024" ht="21.75" customHeight="1">
      <c r="A13" s="91"/>
      <c r="B13" s="2"/>
      <c r="C13" s="2"/>
      <c r="D13" s="2"/>
      <c r="E13" s="3" t="s">
        <v>76</v>
      </c>
      <c r="F13" s="4"/>
      <c r="G13" s="4"/>
      <c r="H13" s="4"/>
      <c r="I13" s="2"/>
      <c r="J13" s="32">
        <f>SUM(J4:J12)</f>
        <v>72464.58</v>
      </c>
      <c r="K13" s="32">
        <f>SUM(K4:K12)</f>
        <v>15215.51</v>
      </c>
      <c r="L13" s="32">
        <f>SUM(L4:L12)</f>
        <v>87687.59</v>
      </c>
      <c r="M13" s="32">
        <f>SUM(M4:M12)</f>
        <v>72464.58</v>
      </c>
      <c r="N13" s="5"/>
      <c r="O13" s="33"/>
      <c r="P13" s="33"/>
      <c r="Q13" s="6"/>
      <c r="R13" s="6"/>
      <c r="S13" s="6"/>
      <c r="T13" s="32">
        <f>SUM(T4:T12)</f>
        <v>42799.579999999994</v>
      </c>
      <c r="U13" s="32">
        <f>SUM(U4:U12)</f>
        <v>8990.909999999998</v>
      </c>
      <c r="V13" s="32">
        <f>SUM(V4:V12)</f>
        <v>51787.49</v>
      </c>
      <c r="W13" s="153">
        <f>1-((V13)/(L13-L10-L7))</f>
        <v>0.12056770708713471</v>
      </c>
      <c r="X13" s="34"/>
      <c r="Y13" s="35"/>
      <c r="Z13" s="115"/>
      <c r="AA13" s="115"/>
      <c r="AB13" s="115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>
      <c r="A14" s="8"/>
      <c r="B14" s="8"/>
      <c r="C14" s="8"/>
      <c r="D14" s="8"/>
      <c r="E14" s="9"/>
      <c r="F14" s="9"/>
      <c r="G14" s="9"/>
      <c r="H14" s="9"/>
      <c r="I14" s="8"/>
      <c r="J14" s="14"/>
      <c r="K14" s="10"/>
      <c r="L14" s="10"/>
      <c r="M14" s="10"/>
      <c r="N14" s="10"/>
      <c r="O14" s="36"/>
      <c r="P14" s="36"/>
      <c r="Q14" s="37"/>
      <c r="R14" s="37"/>
      <c r="S14" s="37"/>
      <c r="T14" s="10"/>
      <c r="U14" s="38"/>
      <c r="V14" s="38"/>
      <c r="W14" s="39"/>
      <c r="X14" s="197"/>
      <c r="Y14" s="197"/>
      <c r="Z14" s="10"/>
      <c r="AA14" s="10"/>
      <c r="AB14" s="10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1024">
      <c r="A15" s="8"/>
      <c r="B15" s="93" t="s">
        <v>94</v>
      </c>
      <c r="C15" s="8"/>
      <c r="D15" s="8"/>
      <c r="E15" s="11"/>
      <c r="F15" s="11"/>
      <c r="G15" s="92"/>
      <c r="H15" s="93" t="s">
        <v>96</v>
      </c>
      <c r="I15" s="8"/>
      <c r="J15" s="8"/>
      <c r="K15" s="9"/>
      <c r="L15" s="10"/>
      <c r="M15" s="10"/>
      <c r="N15" s="10"/>
      <c r="O15" s="36"/>
      <c r="P15" s="36"/>
      <c r="Q15" s="8"/>
      <c r="R15" s="8"/>
      <c r="S15" s="8"/>
      <c r="T15" s="10"/>
      <c r="U15" s="38"/>
      <c r="V15" s="38"/>
      <c r="W15" s="40"/>
      <c r="X15" s="197"/>
      <c r="Y15" s="197"/>
      <c r="Z15" s="10"/>
      <c r="AA15" s="10"/>
      <c r="AB15" s="10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1024">
      <c r="A16" s="8"/>
      <c r="B16" s="8"/>
      <c r="C16" s="8" t="s">
        <v>5</v>
      </c>
      <c r="D16" s="8"/>
      <c r="E16" s="9"/>
      <c r="F16" s="9"/>
      <c r="G16" s="9"/>
      <c r="H16" s="8"/>
      <c r="J16" s="8" t="s">
        <v>11</v>
      </c>
      <c r="K16" s="9"/>
      <c r="L16" s="10"/>
      <c r="M16" s="10"/>
      <c r="N16" s="10"/>
      <c r="O16" s="36"/>
      <c r="P16" s="36"/>
      <c r="Q16" s="8"/>
      <c r="R16" s="8"/>
      <c r="S16" s="8"/>
      <c r="T16" s="10"/>
      <c r="U16" s="38"/>
      <c r="V16" s="38"/>
      <c r="W16" s="40"/>
      <c r="X16" s="197"/>
      <c r="Y16" s="197"/>
      <c r="Z16" s="10"/>
      <c r="AA16" s="10"/>
      <c r="AB16" s="10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>
      <c r="A17" s="8"/>
      <c r="B17" s="8"/>
      <c r="C17" s="8" t="s">
        <v>6</v>
      </c>
      <c r="D17" s="8"/>
      <c r="E17" s="9"/>
      <c r="F17" s="9"/>
      <c r="G17" s="9"/>
      <c r="H17" s="8"/>
      <c r="J17" s="8" t="s">
        <v>12</v>
      </c>
      <c r="K17" s="9"/>
      <c r="L17" s="10"/>
      <c r="M17" s="10"/>
      <c r="N17" s="10"/>
      <c r="O17" s="36"/>
      <c r="P17" s="36"/>
      <c r="Q17" s="8"/>
      <c r="R17" s="8"/>
      <c r="S17" s="41"/>
      <c r="T17" s="10"/>
      <c r="U17" s="38"/>
      <c r="V17" s="38"/>
      <c r="W17" s="40"/>
      <c r="X17" s="197"/>
      <c r="Y17" s="197"/>
      <c r="Z17" s="10"/>
      <c r="AA17" s="10"/>
      <c r="AB17" s="10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>
      <c r="A18" s="8"/>
      <c r="B18" s="8"/>
      <c r="C18" s="8" t="s">
        <v>74</v>
      </c>
      <c r="D18" s="8"/>
      <c r="E18" s="9"/>
      <c r="F18" s="9"/>
      <c r="G18" s="9"/>
      <c r="H18" s="8"/>
      <c r="J18" s="8" t="s">
        <v>13</v>
      </c>
      <c r="K18" s="9"/>
      <c r="L18" s="10"/>
      <c r="M18" s="10"/>
      <c r="N18" s="10"/>
      <c r="O18" s="36"/>
      <c r="P18" s="36"/>
      <c r="Q18" s="8"/>
      <c r="R18" s="8"/>
      <c r="S18" s="41"/>
      <c r="T18" s="10"/>
      <c r="U18" s="38"/>
      <c r="V18" s="38"/>
      <c r="W18" s="40"/>
      <c r="X18" s="197"/>
      <c r="Y18" s="197"/>
      <c r="Z18" s="10"/>
      <c r="AA18" s="10"/>
      <c r="AB18" s="10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>
      <c r="A19" s="8"/>
      <c r="B19" s="8"/>
      <c r="C19" s="8" t="s">
        <v>120</v>
      </c>
      <c r="D19" s="8"/>
      <c r="E19" s="9"/>
      <c r="F19" s="9"/>
      <c r="G19" s="9"/>
      <c r="H19" s="8"/>
      <c r="J19" s="8" t="s">
        <v>14</v>
      </c>
      <c r="K19" s="9"/>
      <c r="L19" s="10"/>
      <c r="M19" s="10"/>
      <c r="N19" s="10"/>
      <c r="O19" s="36"/>
      <c r="P19" s="36"/>
      <c r="Q19" s="8"/>
      <c r="R19" s="8"/>
      <c r="S19" s="41"/>
      <c r="T19" s="10"/>
      <c r="U19" s="38"/>
      <c r="V19" s="38"/>
      <c r="W19" s="40"/>
      <c r="X19" s="197"/>
      <c r="Y19" s="197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>
      <c r="A20" s="8"/>
      <c r="B20" s="8"/>
      <c r="C20" s="8" t="s">
        <v>75</v>
      </c>
      <c r="D20" s="8"/>
      <c r="E20" s="9"/>
      <c r="F20" s="9"/>
      <c r="G20" s="9"/>
      <c r="H20" s="8"/>
      <c r="J20" s="8"/>
      <c r="K20" s="9"/>
      <c r="L20" s="10"/>
      <c r="M20" s="10"/>
      <c r="N20" s="10"/>
      <c r="O20" s="36"/>
      <c r="P20" s="36"/>
      <c r="Q20" s="8"/>
      <c r="R20" s="8"/>
      <c r="S20" s="41"/>
      <c r="T20" s="10"/>
      <c r="U20" s="38"/>
      <c r="V20" s="38"/>
      <c r="W20" s="40"/>
      <c r="X20" s="197"/>
      <c r="Y20" s="197"/>
      <c r="Z20" s="10"/>
      <c r="AA20" s="10"/>
      <c r="AB20" s="10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>
      <c r="A21" s="8"/>
      <c r="B21" s="8"/>
      <c r="C21" s="8" t="s">
        <v>121</v>
      </c>
      <c r="D21" s="8"/>
      <c r="E21" s="9"/>
      <c r="F21" s="9"/>
      <c r="G21" s="9"/>
      <c r="H21" s="8"/>
      <c r="I21" s="8"/>
      <c r="J21" s="8"/>
      <c r="K21" s="9"/>
      <c r="L21" s="10"/>
      <c r="M21" s="10"/>
      <c r="N21" s="10"/>
      <c r="O21" s="36"/>
      <c r="P21" s="36"/>
      <c r="Q21" s="8"/>
      <c r="R21" s="8"/>
      <c r="S21" s="8"/>
      <c r="T21" s="10"/>
      <c r="U21" s="38"/>
      <c r="V21" s="38"/>
      <c r="W21" s="40"/>
      <c r="X21" s="197"/>
      <c r="Y21" s="197"/>
      <c r="Z21" s="10"/>
      <c r="AA21" s="10"/>
      <c r="AB21" s="10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>
      <c r="A22" s="8"/>
      <c r="B22" s="93" t="s">
        <v>95</v>
      </c>
      <c r="C22" s="8"/>
      <c r="D22" s="8"/>
      <c r="E22" s="9"/>
      <c r="F22" s="9"/>
      <c r="G22" s="9"/>
      <c r="H22" s="93" t="s">
        <v>97</v>
      </c>
      <c r="I22" s="8"/>
      <c r="J22" s="8"/>
      <c r="K22" s="9"/>
      <c r="L22" s="10"/>
      <c r="M22" s="10"/>
      <c r="N22" s="10"/>
      <c r="O22" s="36"/>
      <c r="P22" s="36"/>
      <c r="Q22" s="8"/>
      <c r="R22" s="8"/>
      <c r="S22" s="8"/>
      <c r="T22" s="10"/>
      <c r="U22" s="38"/>
      <c r="V22" s="38"/>
      <c r="W22" s="40"/>
      <c r="X22" s="197"/>
      <c r="Y22" s="197"/>
      <c r="Z22" s="10"/>
      <c r="AA22" s="10"/>
      <c r="AB22" s="10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>
      <c r="A23" s="8"/>
      <c r="B23" s="8"/>
      <c r="C23" s="8" t="s">
        <v>7</v>
      </c>
      <c r="D23" s="8"/>
      <c r="E23" s="9"/>
      <c r="F23" s="9"/>
      <c r="G23" s="9"/>
      <c r="H23" s="8"/>
      <c r="J23" s="8" t="s">
        <v>15</v>
      </c>
      <c r="K23" s="8"/>
      <c r="L23" s="10"/>
      <c r="M23" s="10"/>
      <c r="N23" s="10"/>
      <c r="O23" s="36"/>
      <c r="P23" s="36"/>
      <c r="Q23" s="8"/>
      <c r="R23" s="8"/>
      <c r="S23" s="8"/>
      <c r="T23" s="10"/>
      <c r="U23" s="38"/>
      <c r="V23" s="38"/>
      <c r="W23" s="40"/>
      <c r="X23" s="197"/>
      <c r="Y23" s="197"/>
      <c r="Z23" s="10"/>
      <c r="AA23" s="10"/>
      <c r="AB23" s="10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>
      <c r="A24" s="8"/>
      <c r="B24" s="8"/>
      <c r="C24" s="8" t="s">
        <v>8</v>
      </c>
      <c r="D24" s="8"/>
      <c r="E24" s="9"/>
      <c r="F24" s="9"/>
      <c r="G24" s="9"/>
      <c r="H24" s="8"/>
      <c r="J24" s="8" t="s">
        <v>16</v>
      </c>
      <c r="K24" s="8"/>
      <c r="L24" s="10"/>
      <c r="M24" s="10"/>
      <c r="N24" s="10"/>
      <c r="O24" s="36"/>
      <c r="P24" s="36"/>
      <c r="Q24" s="8"/>
      <c r="R24" s="8"/>
      <c r="S24" s="8"/>
      <c r="T24" s="10"/>
      <c r="U24" s="38"/>
      <c r="V24" s="38"/>
      <c r="W24" s="40"/>
      <c r="X24" s="197"/>
      <c r="Y24" s="197"/>
      <c r="Z24" s="10"/>
      <c r="AA24" s="10"/>
      <c r="AB24" s="10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>
      <c r="A25" s="8"/>
      <c r="B25" s="8"/>
      <c r="C25" s="8" t="s">
        <v>9</v>
      </c>
      <c r="D25" s="8"/>
      <c r="E25" s="9"/>
      <c r="F25" s="9"/>
      <c r="G25" s="9"/>
      <c r="H25" s="8"/>
      <c r="J25" s="8" t="s">
        <v>17</v>
      </c>
      <c r="K25" s="8"/>
      <c r="L25" s="10"/>
      <c r="M25" s="10"/>
      <c r="N25" s="10"/>
      <c r="O25" s="36"/>
      <c r="P25" s="36"/>
      <c r="Q25" s="8"/>
      <c r="R25" s="8"/>
      <c r="S25" s="8"/>
      <c r="T25" s="10"/>
      <c r="U25" s="38"/>
      <c r="V25" s="38"/>
      <c r="W25" s="40"/>
      <c r="X25" s="197"/>
      <c r="Y25" s="197"/>
      <c r="Z25" s="10"/>
      <c r="AA25" s="10"/>
      <c r="AB25" s="10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>
      <c r="A26" s="8"/>
      <c r="B26" s="8"/>
      <c r="C26" s="8" t="s">
        <v>10</v>
      </c>
      <c r="D26" s="8"/>
      <c r="E26" s="9"/>
      <c r="F26" s="9"/>
      <c r="G26" s="9"/>
      <c r="H26" s="8"/>
      <c r="J26" s="8" t="s">
        <v>18</v>
      </c>
      <c r="K26" s="8"/>
      <c r="L26" s="10"/>
      <c r="M26" s="10"/>
      <c r="N26" s="10"/>
      <c r="O26" s="36"/>
      <c r="P26" s="36"/>
      <c r="Q26" s="8"/>
      <c r="R26" s="8"/>
      <c r="S26" s="8"/>
      <c r="T26" s="10"/>
      <c r="U26" s="38"/>
      <c r="V26" s="38"/>
      <c r="W26" s="40"/>
      <c r="X26" s="197"/>
      <c r="Y26" s="197"/>
      <c r="Z26" s="10"/>
      <c r="AA26" s="10"/>
      <c r="AB26" s="10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>
      <c r="A27" s="8"/>
      <c r="B27" s="8"/>
      <c r="C27" s="8"/>
      <c r="D27" s="8"/>
      <c r="E27" s="9"/>
      <c r="F27" s="9"/>
      <c r="G27" s="9"/>
      <c r="H27" s="8"/>
      <c r="J27" s="8" t="s">
        <v>19</v>
      </c>
      <c r="K27" s="8"/>
      <c r="L27" s="10"/>
      <c r="M27" s="10"/>
      <c r="N27" s="10"/>
      <c r="O27" s="36"/>
      <c r="P27" s="36"/>
      <c r="Q27" s="8"/>
      <c r="R27" s="8"/>
      <c r="S27" s="8"/>
      <c r="T27" s="10"/>
      <c r="U27" s="38"/>
      <c r="V27" s="38"/>
      <c r="W27" s="40"/>
      <c r="X27" s="197"/>
      <c r="Y27" s="197"/>
      <c r="Z27" s="10"/>
      <c r="AA27" s="10"/>
      <c r="AB27" s="10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>
      <c r="A28" s="8"/>
      <c r="B28" s="8"/>
      <c r="C28" s="8"/>
      <c r="D28" s="8"/>
      <c r="E28" s="9"/>
      <c r="F28" s="9"/>
      <c r="G28" s="9"/>
      <c r="H28" s="9"/>
      <c r="I28" s="8"/>
      <c r="J28" s="10"/>
      <c r="K28" s="10"/>
      <c r="L28" s="10"/>
      <c r="M28" s="10"/>
      <c r="N28" s="10"/>
      <c r="O28" s="36"/>
      <c r="P28" s="36"/>
      <c r="Q28" s="8"/>
      <c r="R28" s="8"/>
      <c r="S28" s="8"/>
      <c r="T28" s="10"/>
      <c r="U28" s="38"/>
      <c r="V28" s="38"/>
      <c r="W28" s="40"/>
      <c r="X28" s="42"/>
      <c r="Y28" s="40"/>
      <c r="Z28" s="10"/>
      <c r="AA28" s="10"/>
      <c r="AB28" s="10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>
      <c r="A29" s="8"/>
      <c r="B29" s="8"/>
      <c r="C29" s="8"/>
      <c r="D29" s="8"/>
      <c r="E29" s="9"/>
      <c r="F29" s="9"/>
      <c r="G29" s="9"/>
      <c r="H29" s="9"/>
      <c r="I29" s="8"/>
      <c r="J29" s="10"/>
      <c r="K29" s="10"/>
      <c r="L29" s="10"/>
      <c r="M29" s="10"/>
      <c r="N29" s="10"/>
      <c r="O29" s="36"/>
      <c r="P29" s="36"/>
      <c r="Q29" s="8"/>
      <c r="R29" s="8"/>
      <c r="S29" s="8"/>
      <c r="T29" s="10"/>
      <c r="U29" s="38"/>
      <c r="V29" s="38"/>
      <c r="W29" s="40"/>
      <c r="X29" s="42"/>
      <c r="Y29" s="40"/>
      <c r="Z29" s="10"/>
      <c r="AA29" s="10"/>
      <c r="AB29" s="10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>
      <c r="A30" s="8"/>
      <c r="B30" s="8"/>
      <c r="C30" s="8"/>
      <c r="D30" s="8"/>
      <c r="E30" s="9"/>
      <c r="F30" s="9"/>
      <c r="G30" s="9"/>
      <c r="H30" s="9"/>
      <c r="I30" s="8"/>
      <c r="J30" s="10"/>
      <c r="K30" s="10"/>
      <c r="L30" s="10"/>
      <c r="M30" s="10"/>
      <c r="N30" s="10"/>
      <c r="O30" s="36"/>
      <c r="P30" s="36"/>
      <c r="Q30" s="8"/>
      <c r="R30" s="8"/>
      <c r="S30" s="8"/>
      <c r="T30" s="10"/>
      <c r="U30" s="38"/>
      <c r="V30" s="38"/>
      <c r="W30" s="40"/>
      <c r="X30" s="42"/>
      <c r="Y30" s="40"/>
      <c r="Z30" s="10"/>
      <c r="AA30" s="10"/>
      <c r="AB30" s="10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>
      <c r="A31" s="8"/>
      <c r="B31" s="8"/>
      <c r="C31" s="8"/>
      <c r="D31" s="8"/>
      <c r="E31" s="9"/>
      <c r="F31" s="9"/>
      <c r="G31" s="9"/>
      <c r="H31" s="9"/>
      <c r="I31" s="8"/>
      <c r="J31" s="10"/>
      <c r="K31" s="10"/>
      <c r="L31" s="10"/>
      <c r="M31" s="10"/>
      <c r="N31" s="10"/>
      <c r="O31" s="36"/>
      <c r="P31" s="36"/>
      <c r="Q31" s="8"/>
      <c r="R31" s="8"/>
      <c r="S31" s="8"/>
      <c r="T31" s="10"/>
      <c r="U31" s="38"/>
      <c r="V31" s="38"/>
      <c r="W31" s="40"/>
      <c r="X31" s="42"/>
      <c r="Y31" s="40"/>
      <c r="Z31" s="10"/>
      <c r="AA31" s="10"/>
      <c r="AB31" s="10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>
      <c r="A32" s="8"/>
      <c r="B32" s="8"/>
      <c r="C32" s="8"/>
      <c r="D32" s="8"/>
      <c r="E32" s="9"/>
      <c r="F32" s="9"/>
      <c r="G32" s="9"/>
      <c r="H32" s="9"/>
      <c r="I32" s="8"/>
      <c r="J32" s="10"/>
      <c r="K32" s="10"/>
      <c r="L32" s="10"/>
      <c r="M32" s="10"/>
      <c r="N32" s="10"/>
      <c r="O32" s="36"/>
      <c r="P32" s="36"/>
      <c r="Q32" s="8"/>
      <c r="R32" s="8"/>
      <c r="S32" s="8"/>
      <c r="T32" s="10"/>
      <c r="U32" s="38"/>
      <c r="V32" s="38"/>
      <c r="W32" s="40"/>
      <c r="X32" s="42"/>
      <c r="Y32" s="40"/>
      <c r="Z32" s="10"/>
      <c r="AA32" s="10"/>
      <c r="AB32" s="10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1024">
      <c r="A33" s="8"/>
      <c r="B33" s="8"/>
      <c r="C33" s="8"/>
      <c r="D33" s="8"/>
      <c r="E33" s="9"/>
      <c r="F33" s="9"/>
      <c r="G33" s="9"/>
      <c r="H33" s="9"/>
      <c r="I33" s="8"/>
      <c r="J33" s="10"/>
      <c r="K33" s="10"/>
      <c r="L33" s="10"/>
      <c r="M33" s="10"/>
      <c r="N33" s="10"/>
      <c r="O33" s="36"/>
      <c r="P33" s="36"/>
      <c r="Q33" s="8"/>
      <c r="R33" s="8"/>
      <c r="S33" s="8"/>
      <c r="T33" s="10"/>
      <c r="U33" s="38"/>
      <c r="V33" s="38"/>
      <c r="W33" s="40"/>
      <c r="X33" s="42"/>
      <c r="Y33" s="40"/>
      <c r="Z33" s="10"/>
      <c r="AA33" s="10"/>
      <c r="AB33" s="10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1024">
      <c r="A34" s="8"/>
      <c r="B34" s="8"/>
      <c r="C34" s="8"/>
      <c r="D34" s="8"/>
      <c r="E34" s="9"/>
      <c r="F34" s="9"/>
      <c r="G34" s="9"/>
      <c r="H34" s="9"/>
      <c r="I34" s="8"/>
      <c r="J34" s="10"/>
      <c r="K34" s="10"/>
      <c r="L34" s="10"/>
      <c r="M34" s="10"/>
      <c r="N34" s="10"/>
      <c r="O34" s="36"/>
      <c r="P34" s="36"/>
      <c r="Q34" s="8"/>
      <c r="R34" s="8"/>
      <c r="S34" s="8"/>
      <c r="T34" s="10"/>
      <c r="U34" s="38"/>
      <c r="V34" s="38"/>
      <c r="W34" s="40"/>
      <c r="X34" s="42"/>
      <c r="Y34" s="40"/>
      <c r="Z34" s="10"/>
      <c r="AA34" s="10"/>
      <c r="AB34" s="10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1024">
      <c r="A35" s="8"/>
      <c r="B35" s="8"/>
      <c r="C35" s="8"/>
      <c r="D35" s="8"/>
      <c r="E35" s="9"/>
      <c r="F35" s="9"/>
      <c r="G35" s="9"/>
      <c r="H35" s="9"/>
      <c r="I35" s="8"/>
      <c r="J35" s="10"/>
      <c r="K35" s="10"/>
      <c r="L35" s="10"/>
      <c r="M35" s="10"/>
      <c r="N35" s="10"/>
      <c r="O35" s="36"/>
      <c r="P35" s="36"/>
      <c r="Q35" s="8"/>
      <c r="R35" s="8"/>
      <c r="S35" s="8"/>
      <c r="T35" s="10"/>
      <c r="U35" s="38"/>
      <c r="V35" s="38"/>
      <c r="W35" s="40"/>
      <c r="X35" s="42"/>
      <c r="Y35" s="40"/>
      <c r="Z35" s="10"/>
      <c r="AA35" s="10"/>
      <c r="AB35" s="10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1024">
      <c r="A36" s="8"/>
      <c r="B36" s="8"/>
      <c r="C36" s="8"/>
      <c r="D36" s="8"/>
      <c r="E36" s="9"/>
      <c r="F36" s="9"/>
      <c r="G36" s="9"/>
      <c r="H36" s="9"/>
      <c r="I36" s="8"/>
      <c r="J36" s="10"/>
      <c r="K36" s="10"/>
      <c r="L36" s="10"/>
      <c r="M36" s="10"/>
      <c r="N36" s="10"/>
      <c r="O36" s="36"/>
      <c r="P36" s="36"/>
      <c r="Q36" s="8"/>
      <c r="R36" s="8"/>
      <c r="S36" s="8"/>
      <c r="T36" s="10"/>
      <c r="U36" s="38"/>
      <c r="V36" s="38"/>
      <c r="W36" s="40"/>
      <c r="X36" s="42"/>
      <c r="Y36" s="40"/>
      <c r="Z36" s="10"/>
      <c r="AA36" s="10"/>
      <c r="AB36" s="10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1024">
      <c r="A37" s="8"/>
      <c r="B37" s="8"/>
      <c r="C37" s="8"/>
      <c r="D37" s="8"/>
      <c r="E37" s="9"/>
      <c r="F37" s="9"/>
      <c r="G37" s="9"/>
      <c r="H37" s="9"/>
      <c r="I37" s="8"/>
      <c r="J37" s="10"/>
      <c r="K37" s="10"/>
      <c r="L37" s="10"/>
      <c r="M37" s="10"/>
      <c r="N37" s="10"/>
      <c r="O37" s="36"/>
      <c r="P37" s="36"/>
      <c r="Q37" s="8"/>
      <c r="R37" s="8"/>
      <c r="S37" s="8"/>
      <c r="T37" s="10"/>
      <c r="U37" s="38"/>
      <c r="V37" s="38"/>
      <c r="W37" s="40"/>
      <c r="X37" s="42"/>
      <c r="Y37" s="40"/>
      <c r="Z37" s="10"/>
      <c r="AA37" s="10"/>
      <c r="AB37" s="10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1024">
      <c r="A38" s="8"/>
      <c r="B38" s="8"/>
      <c r="C38" s="8"/>
      <c r="D38" s="8"/>
      <c r="E38" s="9"/>
      <c r="F38" s="9"/>
      <c r="G38" s="9"/>
      <c r="H38" s="9"/>
      <c r="I38" s="8"/>
      <c r="J38" s="10"/>
      <c r="K38" s="10"/>
      <c r="L38" s="10"/>
      <c r="M38" s="10"/>
      <c r="N38" s="10"/>
      <c r="O38" s="36"/>
      <c r="P38" s="36"/>
      <c r="Q38" s="8"/>
      <c r="R38" s="8"/>
      <c r="S38" s="8"/>
      <c r="T38" s="10"/>
      <c r="U38" s="38"/>
      <c r="V38" s="38"/>
      <c r="W38" s="40"/>
      <c r="X38" s="42"/>
      <c r="Y38" s="40"/>
      <c r="Z38" s="10"/>
      <c r="AA38" s="10"/>
      <c r="AB38" s="10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1024">
      <c r="A39" s="8"/>
      <c r="B39" s="8"/>
      <c r="C39" s="8"/>
      <c r="D39" s="8"/>
      <c r="E39" s="9"/>
      <c r="F39" s="9"/>
      <c r="G39" s="9"/>
      <c r="H39" s="9"/>
      <c r="I39" s="8"/>
      <c r="J39" s="10"/>
      <c r="K39" s="10"/>
      <c r="L39" s="10"/>
      <c r="M39" s="10"/>
      <c r="N39" s="10"/>
      <c r="O39" s="36"/>
      <c r="P39" s="36"/>
      <c r="Q39" s="8"/>
      <c r="R39" s="8"/>
      <c r="S39" s="8"/>
      <c r="T39" s="10"/>
      <c r="U39" s="38"/>
      <c r="V39" s="38"/>
      <c r="W39" s="40"/>
      <c r="X39" s="42"/>
      <c r="Y39" s="40"/>
      <c r="Z39" s="10"/>
      <c r="AA39" s="10"/>
      <c r="AB39" s="10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1024">
      <c r="A40" s="8"/>
      <c r="B40" s="8"/>
      <c r="C40" s="8"/>
      <c r="D40" s="8"/>
      <c r="E40" s="9"/>
      <c r="F40" s="9"/>
      <c r="G40" s="9"/>
      <c r="H40" s="9"/>
      <c r="I40" s="8"/>
      <c r="J40" s="10"/>
      <c r="K40" s="10"/>
      <c r="L40" s="10"/>
      <c r="M40" s="10"/>
      <c r="N40" s="10"/>
      <c r="O40" s="36"/>
      <c r="P40" s="36"/>
      <c r="Q40" s="8"/>
      <c r="R40" s="8"/>
      <c r="S40" s="8"/>
      <c r="T40" s="10"/>
      <c r="U40" s="38"/>
      <c r="V40" s="38"/>
      <c r="W40" s="40"/>
      <c r="X40" s="42"/>
      <c r="Y40" s="40"/>
      <c r="Z40" s="10"/>
      <c r="AA40" s="10"/>
      <c r="AB40" s="10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1024">
      <c r="A41" s="8"/>
      <c r="B41" s="8"/>
      <c r="C41" s="8"/>
      <c r="D41" s="8"/>
      <c r="E41" s="9"/>
      <c r="F41" s="9"/>
      <c r="G41" s="9"/>
      <c r="H41" s="9"/>
      <c r="I41" s="8"/>
      <c r="J41" s="10"/>
      <c r="K41" s="10"/>
      <c r="L41" s="10"/>
      <c r="M41" s="10"/>
      <c r="N41" s="10"/>
      <c r="O41" s="36"/>
      <c r="P41" s="36"/>
      <c r="Q41" s="8"/>
      <c r="R41" s="8"/>
      <c r="S41" s="8"/>
      <c r="T41" s="10"/>
      <c r="U41" s="38"/>
      <c r="V41" s="38"/>
      <c r="W41" s="40"/>
      <c r="X41" s="42"/>
      <c r="Y41" s="40"/>
      <c r="Z41" s="10"/>
      <c r="AA41" s="10"/>
      <c r="AB41" s="10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1024" s="12" customFormat="1">
      <c r="E42" s="9"/>
      <c r="F42" s="13"/>
      <c r="G42" s="13"/>
      <c r="H42" s="13"/>
      <c r="J42" s="14"/>
      <c r="K42" s="14"/>
      <c r="L42" s="14"/>
      <c r="M42" s="14"/>
      <c r="N42" s="14"/>
      <c r="O42" s="43"/>
      <c r="P42" s="43"/>
      <c r="T42" s="14"/>
      <c r="U42" s="44"/>
      <c r="V42" s="44"/>
      <c r="W42" s="45"/>
      <c r="X42" s="46"/>
      <c r="Y42" s="45"/>
      <c r="Z42" s="14"/>
      <c r="AA42" s="14"/>
      <c r="AB42" s="1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12" customFormat="1">
      <c r="E43" s="9"/>
      <c r="F43" s="13"/>
      <c r="G43" s="13"/>
      <c r="H43" s="13"/>
      <c r="J43" s="14"/>
      <c r="K43" s="14"/>
      <c r="L43" s="14"/>
      <c r="M43" s="14"/>
      <c r="N43" s="14"/>
      <c r="O43" s="43"/>
      <c r="P43" s="43"/>
      <c r="T43" s="14"/>
      <c r="U43" s="44"/>
      <c r="V43" s="44"/>
      <c r="W43" s="45"/>
      <c r="X43" s="46"/>
      <c r="Y43" s="45"/>
      <c r="Z43" s="14"/>
      <c r="AA43" s="14"/>
      <c r="AB43" s="1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12" customFormat="1">
      <c r="E44" s="9"/>
      <c r="F44" s="13"/>
      <c r="G44" s="13"/>
      <c r="H44" s="13"/>
      <c r="J44" s="14"/>
      <c r="K44" s="14"/>
      <c r="L44" s="14"/>
      <c r="M44" s="14"/>
      <c r="N44" s="14"/>
      <c r="O44" s="43"/>
      <c r="P44" s="43"/>
      <c r="T44" s="14"/>
      <c r="U44" s="44"/>
      <c r="V44" s="44"/>
      <c r="W44" s="45"/>
      <c r="X44" s="46"/>
      <c r="Y44" s="45"/>
      <c r="Z44" s="14"/>
      <c r="AA44" s="14"/>
      <c r="AB44" s="1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12" customFormat="1">
      <c r="E45" s="9"/>
      <c r="F45" s="13"/>
      <c r="G45" s="13"/>
      <c r="H45" s="13"/>
      <c r="J45" s="14"/>
      <c r="K45" s="14"/>
      <c r="L45" s="14"/>
      <c r="M45" s="14"/>
      <c r="N45" s="14"/>
      <c r="O45" s="43"/>
      <c r="P45" s="43"/>
      <c r="T45" s="14"/>
      <c r="U45" s="44"/>
      <c r="V45" s="44"/>
      <c r="W45" s="45"/>
      <c r="X45" s="46"/>
      <c r="Y45" s="45"/>
      <c r="Z45" s="14"/>
      <c r="AA45" s="14"/>
      <c r="AB45" s="1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2" customFormat="1">
      <c r="E46" s="9"/>
      <c r="F46" s="13"/>
      <c r="G46" s="13"/>
      <c r="H46" s="13"/>
      <c r="J46" s="14"/>
      <c r="K46" s="14"/>
      <c r="L46" s="14"/>
      <c r="M46" s="14"/>
      <c r="N46" s="14"/>
      <c r="O46" s="43"/>
      <c r="P46" s="43"/>
      <c r="T46" s="14"/>
      <c r="U46" s="44"/>
      <c r="V46" s="44"/>
      <c r="W46" s="45"/>
      <c r="X46" s="46"/>
      <c r="Y46" s="45"/>
      <c r="Z46" s="14"/>
      <c r="AA46" s="14"/>
      <c r="AB46" s="1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2" customFormat="1">
      <c r="E47" s="9"/>
      <c r="F47" s="13"/>
      <c r="G47" s="13"/>
      <c r="H47" s="13"/>
      <c r="J47" s="14"/>
      <c r="K47" s="14"/>
      <c r="L47" s="14"/>
      <c r="M47" s="14"/>
      <c r="N47" s="14"/>
      <c r="O47" s="43"/>
      <c r="P47" s="43"/>
      <c r="T47" s="14"/>
      <c r="U47" s="44"/>
      <c r="V47" s="44"/>
      <c r="W47" s="45"/>
      <c r="X47" s="46"/>
      <c r="Y47" s="45"/>
      <c r="Z47" s="14"/>
      <c r="AA47" s="14"/>
      <c r="AB47" s="1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2" customFormat="1">
      <c r="E48" s="9"/>
      <c r="F48" s="13"/>
      <c r="G48" s="13"/>
      <c r="H48" s="13"/>
      <c r="J48" s="14"/>
      <c r="K48" s="14"/>
      <c r="L48" s="14"/>
      <c r="M48" s="14"/>
      <c r="N48" s="14"/>
      <c r="O48" s="43"/>
      <c r="P48" s="43"/>
      <c r="T48" s="14"/>
      <c r="U48" s="44"/>
      <c r="V48" s="44"/>
      <c r="W48" s="45"/>
      <c r="X48" s="46"/>
      <c r="Y48" s="45"/>
      <c r="Z48" s="14"/>
      <c r="AA48" s="14"/>
      <c r="AB48" s="1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12" customFormat="1">
      <c r="E49" s="9"/>
      <c r="F49" s="13"/>
      <c r="G49" s="13"/>
      <c r="H49" s="13"/>
      <c r="J49" s="14"/>
      <c r="K49" s="14"/>
      <c r="L49" s="14"/>
      <c r="M49" s="14"/>
      <c r="N49" s="14"/>
      <c r="O49" s="43"/>
      <c r="P49" s="43"/>
      <c r="T49" s="14"/>
      <c r="U49" s="44"/>
      <c r="V49" s="44"/>
      <c r="W49" s="45"/>
      <c r="X49" s="45"/>
      <c r="Y49" s="45"/>
      <c r="Z49" s="14"/>
      <c r="AA49" s="14"/>
      <c r="AB49" s="1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2" customFormat="1">
      <c r="E50" s="9"/>
      <c r="F50" s="13"/>
      <c r="G50" s="13"/>
      <c r="H50" s="13"/>
      <c r="J50" s="14"/>
      <c r="K50" s="14"/>
      <c r="L50" s="14"/>
      <c r="M50" s="14"/>
      <c r="N50" s="14"/>
      <c r="O50" s="43"/>
      <c r="P50" s="43"/>
      <c r="T50" s="14"/>
      <c r="U50" s="44"/>
      <c r="V50" s="44"/>
      <c r="W50" s="45"/>
      <c r="X50" s="45"/>
      <c r="Y50" s="45"/>
      <c r="Z50" s="14"/>
      <c r="AA50" s="14"/>
      <c r="AB50" s="1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2" customFormat="1">
      <c r="E51" s="9"/>
      <c r="F51" s="13"/>
      <c r="G51" s="13"/>
      <c r="H51" s="13"/>
      <c r="J51" s="14"/>
      <c r="K51" s="14"/>
      <c r="L51" s="14"/>
      <c r="M51" s="14"/>
      <c r="N51" s="14"/>
      <c r="O51" s="43"/>
      <c r="P51" s="43"/>
      <c r="T51" s="14"/>
      <c r="U51" s="44"/>
      <c r="V51" s="44"/>
      <c r="W51" s="45"/>
      <c r="X51" s="45"/>
      <c r="Y51" s="45"/>
      <c r="Z51" s="14"/>
      <c r="AA51" s="14"/>
      <c r="AB51" s="1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2" customFormat="1">
      <c r="E52" s="9"/>
      <c r="F52" s="13"/>
      <c r="G52" s="13"/>
      <c r="H52" s="13"/>
      <c r="J52" s="14"/>
      <c r="K52" s="14"/>
      <c r="L52" s="14"/>
      <c r="M52" s="14"/>
      <c r="N52" s="14"/>
      <c r="O52" s="43"/>
      <c r="P52" s="43"/>
      <c r="T52" s="14"/>
      <c r="U52" s="44"/>
      <c r="V52" s="44"/>
      <c r="W52" s="45"/>
      <c r="X52" s="45"/>
      <c r="Y52" s="45"/>
      <c r="Z52" s="14"/>
      <c r="AA52" s="14"/>
      <c r="AB52" s="1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2" customFormat="1">
      <c r="E53" s="9"/>
      <c r="F53" s="13"/>
      <c r="G53" s="13"/>
      <c r="H53" s="13"/>
      <c r="J53" s="14"/>
      <c r="K53" s="14"/>
      <c r="L53" s="14"/>
      <c r="M53" s="14"/>
      <c r="N53" s="14"/>
      <c r="O53" s="43"/>
      <c r="P53" s="43"/>
      <c r="T53" s="14"/>
      <c r="U53" s="44"/>
      <c r="V53" s="44"/>
      <c r="W53" s="45"/>
      <c r="X53" s="45"/>
      <c r="Y53" s="45"/>
      <c r="Z53" s="14"/>
      <c r="AA53" s="14"/>
      <c r="AB53" s="1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2" customFormat="1">
      <c r="E54" s="9"/>
      <c r="F54" s="13"/>
      <c r="G54" s="13"/>
      <c r="H54" s="13"/>
      <c r="J54" s="14"/>
      <c r="K54" s="14"/>
      <c r="L54" s="14"/>
      <c r="M54" s="14"/>
      <c r="N54" s="14"/>
      <c r="O54" s="43"/>
      <c r="P54" s="43"/>
      <c r="T54" s="14"/>
      <c r="U54" s="44"/>
      <c r="V54" s="44"/>
      <c r="W54" s="45"/>
      <c r="X54" s="45"/>
      <c r="Y54" s="45"/>
      <c r="Z54" s="14"/>
      <c r="AA54" s="14"/>
      <c r="AB54" s="1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2" customFormat="1">
      <c r="E55" s="8"/>
      <c r="J55" s="14"/>
      <c r="K55" s="14"/>
      <c r="L55" s="14"/>
      <c r="M55" s="14"/>
      <c r="N55" s="14"/>
      <c r="O55" s="43"/>
      <c r="P55" s="43"/>
      <c r="T55" s="14"/>
      <c r="U55" s="44"/>
      <c r="V55" s="44"/>
      <c r="W55" s="45"/>
      <c r="X55" s="45"/>
      <c r="Y55" s="45"/>
      <c r="Z55" s="14"/>
      <c r="AA55" s="14"/>
      <c r="AB55" s="1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2" customFormat="1">
      <c r="E56" s="8"/>
      <c r="J56" s="14"/>
      <c r="K56" s="14"/>
      <c r="L56" s="14"/>
      <c r="M56" s="14"/>
      <c r="N56" s="14"/>
      <c r="O56" s="43"/>
      <c r="P56" s="43"/>
      <c r="T56" s="14"/>
      <c r="U56" s="44"/>
      <c r="V56" s="44"/>
      <c r="W56" s="45"/>
      <c r="X56" s="45"/>
      <c r="Y56" s="45"/>
      <c r="Z56" s="14"/>
      <c r="AA56" s="14"/>
      <c r="AB56" s="1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2" customFormat="1">
      <c r="E57" s="8"/>
      <c r="J57" s="14"/>
      <c r="K57" s="14"/>
      <c r="L57" s="14"/>
      <c r="M57" s="14"/>
      <c r="N57" s="14"/>
      <c r="O57" s="43"/>
      <c r="P57" s="43"/>
      <c r="T57" s="14"/>
      <c r="U57" s="44"/>
      <c r="V57" s="44"/>
      <c r="W57" s="45"/>
      <c r="X57" s="45"/>
      <c r="Y57" s="45"/>
      <c r="Z57" s="14"/>
      <c r="AA57" s="14"/>
      <c r="AB57" s="1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2" customFormat="1">
      <c r="E58" s="8"/>
      <c r="J58" s="14"/>
      <c r="K58" s="14"/>
      <c r="L58" s="14"/>
      <c r="M58" s="14"/>
      <c r="N58" s="14"/>
      <c r="O58" s="43"/>
      <c r="P58" s="43"/>
      <c r="T58" s="14"/>
      <c r="U58" s="44"/>
      <c r="V58" s="44"/>
      <c r="W58" s="45"/>
      <c r="X58" s="45"/>
      <c r="Y58" s="45"/>
      <c r="Z58" s="14"/>
      <c r="AA58" s="14"/>
      <c r="AB58" s="1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2" customFormat="1">
      <c r="E59" s="8"/>
      <c r="J59" s="14"/>
      <c r="K59" s="14"/>
      <c r="L59" s="14"/>
      <c r="M59" s="14"/>
      <c r="N59" s="14"/>
      <c r="O59" s="43"/>
      <c r="P59" s="43"/>
      <c r="T59" s="14"/>
      <c r="U59" s="44"/>
      <c r="V59" s="44"/>
      <c r="W59" s="45"/>
      <c r="X59" s="45"/>
      <c r="Y59" s="45"/>
      <c r="Z59" s="14"/>
      <c r="AA59" s="14"/>
      <c r="AB59" s="1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2" customFormat="1">
      <c r="E60" s="8"/>
      <c r="J60" s="14"/>
      <c r="K60" s="14"/>
      <c r="L60" s="14"/>
      <c r="M60" s="14"/>
      <c r="N60" s="14"/>
      <c r="O60" s="43"/>
      <c r="P60" s="43"/>
      <c r="T60" s="14"/>
      <c r="U60" s="44"/>
      <c r="V60" s="44"/>
      <c r="W60" s="45"/>
      <c r="X60" s="45"/>
      <c r="Y60" s="45"/>
      <c r="Z60" s="14"/>
      <c r="AA60" s="14"/>
      <c r="AB60" s="1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2" customFormat="1">
      <c r="E61" s="8"/>
      <c r="J61" s="14"/>
      <c r="K61" s="14"/>
      <c r="L61" s="14"/>
      <c r="M61" s="14"/>
      <c r="N61" s="14"/>
      <c r="O61" s="43"/>
      <c r="P61" s="43"/>
      <c r="T61" s="14"/>
      <c r="U61" s="44"/>
      <c r="V61" s="44"/>
      <c r="W61" s="45"/>
      <c r="X61" s="45"/>
      <c r="Y61" s="45"/>
      <c r="Z61" s="14"/>
      <c r="AA61" s="14"/>
      <c r="AB61" s="1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2" customFormat="1">
      <c r="E62" s="8"/>
      <c r="J62" s="14"/>
      <c r="K62" s="14"/>
      <c r="L62" s="14"/>
      <c r="M62" s="14"/>
      <c r="N62" s="14"/>
      <c r="O62" s="43"/>
      <c r="P62" s="43"/>
      <c r="T62" s="14"/>
      <c r="U62" s="44"/>
      <c r="V62" s="44"/>
      <c r="W62" s="45"/>
      <c r="X62" s="45"/>
      <c r="Y62" s="45"/>
      <c r="Z62" s="14"/>
      <c r="AA62" s="14"/>
      <c r="AB62" s="1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2" customFormat="1">
      <c r="E63" s="8"/>
      <c r="J63" s="14"/>
      <c r="K63" s="14"/>
      <c r="L63" s="14"/>
      <c r="M63" s="14"/>
      <c r="N63" s="14"/>
      <c r="O63" s="43"/>
      <c r="P63" s="43"/>
      <c r="T63" s="14"/>
      <c r="U63" s="44"/>
      <c r="V63" s="44"/>
      <c r="W63" s="45"/>
      <c r="X63" s="45"/>
      <c r="Y63" s="45"/>
      <c r="Z63" s="14"/>
      <c r="AA63" s="14"/>
      <c r="AB63" s="1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2" customFormat="1">
      <c r="J64" s="14"/>
      <c r="K64" s="14"/>
      <c r="L64" s="14"/>
      <c r="M64" s="14"/>
      <c r="N64" s="14"/>
      <c r="O64" s="43"/>
      <c r="P64" s="43"/>
      <c r="T64" s="14"/>
      <c r="U64" s="44"/>
      <c r="V64" s="44"/>
      <c r="W64" s="45"/>
      <c r="X64" s="45"/>
      <c r="Y64" s="45"/>
      <c r="Z64" s="14"/>
      <c r="AA64" s="14"/>
      <c r="AB64" s="1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12" customFormat="1">
      <c r="J65" s="14"/>
      <c r="K65" s="14"/>
      <c r="L65" s="14"/>
      <c r="M65" s="14"/>
      <c r="N65" s="14"/>
      <c r="O65" s="43"/>
      <c r="P65" s="43"/>
      <c r="T65" s="14"/>
      <c r="U65" s="44"/>
      <c r="V65" s="44"/>
      <c r="W65" s="45"/>
      <c r="X65" s="45"/>
      <c r="Y65" s="45"/>
      <c r="Z65" s="14"/>
      <c r="AA65" s="14"/>
      <c r="AB65" s="1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12" customFormat="1">
      <c r="J66" s="14"/>
      <c r="K66" s="14"/>
      <c r="L66" s="14"/>
      <c r="M66" s="14"/>
      <c r="N66" s="14"/>
      <c r="O66" s="43"/>
      <c r="P66" s="43"/>
      <c r="T66" s="14"/>
      <c r="U66" s="44"/>
      <c r="V66" s="44"/>
      <c r="W66" s="45"/>
      <c r="X66" s="45"/>
      <c r="Y66" s="45"/>
      <c r="Z66" s="14"/>
      <c r="AA66" s="14"/>
      <c r="AB66" s="1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12" customFormat="1">
      <c r="J67" s="14"/>
      <c r="K67" s="14"/>
      <c r="L67" s="14"/>
      <c r="M67" s="14"/>
      <c r="N67" s="14"/>
      <c r="O67" s="43"/>
      <c r="P67" s="43"/>
      <c r="T67" s="14"/>
      <c r="U67" s="44"/>
      <c r="V67" s="44"/>
      <c r="W67" s="45"/>
      <c r="X67" s="45"/>
      <c r="Y67" s="45"/>
      <c r="Z67" s="14"/>
      <c r="AA67" s="14"/>
      <c r="AB67" s="1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12" customFormat="1">
      <c r="J68" s="14"/>
      <c r="K68" s="14"/>
      <c r="L68" s="14"/>
      <c r="M68" s="14"/>
      <c r="N68" s="14"/>
      <c r="O68" s="43"/>
      <c r="P68" s="43"/>
      <c r="T68" s="14"/>
      <c r="U68" s="44"/>
      <c r="V68" s="44"/>
      <c r="W68" s="45"/>
      <c r="X68" s="45"/>
      <c r="Y68" s="45"/>
      <c r="Z68" s="14"/>
      <c r="AA68" s="14"/>
      <c r="AB68" s="1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12" customFormat="1">
      <c r="J69" s="14"/>
      <c r="K69" s="14"/>
      <c r="L69" s="14"/>
      <c r="M69" s="14"/>
      <c r="N69" s="14"/>
      <c r="O69" s="43"/>
      <c r="P69" s="43"/>
      <c r="T69" s="14"/>
      <c r="U69" s="44"/>
      <c r="V69" s="44"/>
      <c r="W69" s="45"/>
      <c r="X69" s="45"/>
      <c r="Y69" s="45"/>
      <c r="Z69" s="14"/>
      <c r="AA69" s="14"/>
      <c r="AB69" s="1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12" customFormat="1">
      <c r="J70" s="14"/>
      <c r="K70" s="14"/>
      <c r="L70" s="14"/>
      <c r="M70" s="14"/>
      <c r="N70" s="14"/>
      <c r="O70" s="43"/>
      <c r="P70" s="43"/>
      <c r="T70" s="14"/>
      <c r="U70" s="44"/>
      <c r="V70" s="44"/>
      <c r="W70" s="45"/>
      <c r="X70" s="45"/>
      <c r="Y70" s="45"/>
      <c r="Z70" s="14"/>
      <c r="AA70" s="14"/>
      <c r="AB70" s="1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12" customFormat="1">
      <c r="J71" s="14"/>
      <c r="K71" s="14"/>
      <c r="L71" s="14"/>
      <c r="M71" s="14"/>
      <c r="N71" s="14"/>
      <c r="O71" s="43"/>
      <c r="P71" s="43"/>
      <c r="T71" s="14"/>
      <c r="U71" s="44"/>
      <c r="V71" s="44"/>
      <c r="W71" s="45"/>
      <c r="X71" s="45"/>
      <c r="Y71" s="45"/>
      <c r="Z71" s="14"/>
      <c r="AA71" s="14"/>
      <c r="AB71" s="1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12" customFormat="1">
      <c r="J72" s="14"/>
      <c r="K72" s="14"/>
      <c r="L72" s="14"/>
      <c r="M72" s="14"/>
      <c r="N72" s="14"/>
      <c r="O72" s="43"/>
      <c r="P72" s="43"/>
      <c r="T72" s="14"/>
      <c r="U72" s="44"/>
      <c r="V72" s="44"/>
      <c r="W72" s="45"/>
      <c r="X72" s="45"/>
      <c r="Y72" s="45"/>
      <c r="Z72" s="14"/>
      <c r="AA72" s="14"/>
      <c r="AB72" s="1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12" customFormat="1">
      <c r="J73" s="14"/>
      <c r="K73" s="14"/>
      <c r="L73" s="14"/>
      <c r="M73" s="14"/>
      <c r="N73" s="14"/>
      <c r="O73" s="43"/>
      <c r="P73" s="43"/>
      <c r="T73" s="14"/>
      <c r="U73" s="44"/>
      <c r="V73" s="44"/>
      <c r="W73" s="45"/>
      <c r="X73" s="45"/>
      <c r="Y73" s="45"/>
      <c r="Z73" s="14"/>
      <c r="AA73" s="14"/>
      <c r="AB73" s="1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12" customFormat="1">
      <c r="J74" s="14"/>
      <c r="K74" s="14"/>
      <c r="L74" s="14"/>
      <c r="M74" s="14"/>
      <c r="N74" s="14"/>
      <c r="O74" s="43"/>
      <c r="P74" s="43"/>
      <c r="T74" s="14"/>
      <c r="U74" s="44"/>
      <c r="V74" s="44"/>
      <c r="W74" s="45"/>
      <c r="X74" s="45"/>
      <c r="Y74" s="45"/>
      <c r="Z74" s="14"/>
      <c r="AA74" s="14"/>
      <c r="AB74" s="1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12" customFormat="1">
      <c r="J75" s="14"/>
      <c r="K75" s="14"/>
      <c r="L75" s="14"/>
      <c r="M75" s="14"/>
      <c r="N75" s="14"/>
      <c r="O75" s="43"/>
      <c r="P75" s="43"/>
      <c r="T75" s="14"/>
      <c r="U75" s="44"/>
      <c r="V75" s="44"/>
      <c r="W75" s="45"/>
      <c r="X75" s="45"/>
      <c r="Y75" s="45"/>
      <c r="Z75" s="14"/>
      <c r="AA75" s="14"/>
      <c r="AB75" s="1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12" customFormat="1">
      <c r="J76" s="14"/>
      <c r="K76" s="14"/>
      <c r="L76" s="14"/>
      <c r="M76" s="14"/>
      <c r="N76" s="14"/>
      <c r="O76" s="43"/>
      <c r="P76" s="43"/>
      <c r="T76" s="14"/>
      <c r="U76" s="44"/>
      <c r="V76" s="44"/>
      <c r="W76" s="45"/>
      <c r="X76" s="45"/>
      <c r="Y76" s="45"/>
      <c r="Z76" s="14"/>
      <c r="AA76" s="14"/>
      <c r="AB76" s="1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12" customFormat="1">
      <c r="J77" s="14"/>
      <c r="K77" s="14"/>
      <c r="L77" s="14"/>
      <c r="M77" s="14"/>
      <c r="N77" s="14"/>
      <c r="O77" s="43"/>
      <c r="P77" s="43"/>
      <c r="T77" s="14"/>
      <c r="U77" s="44"/>
      <c r="V77" s="44"/>
      <c r="W77" s="45"/>
      <c r="X77" s="45"/>
      <c r="Y77" s="45"/>
      <c r="Z77" s="14"/>
      <c r="AA77" s="14"/>
      <c r="AB77" s="1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12" customFormat="1">
      <c r="J78" s="14"/>
      <c r="K78" s="14"/>
      <c r="L78" s="14"/>
      <c r="M78" s="14"/>
      <c r="N78" s="14"/>
      <c r="O78" s="43"/>
      <c r="P78" s="43"/>
      <c r="T78" s="14"/>
      <c r="U78" s="44"/>
      <c r="V78" s="44"/>
      <c r="W78" s="45"/>
      <c r="X78" s="45"/>
      <c r="Y78" s="45"/>
      <c r="Z78" s="14"/>
      <c r="AA78" s="14"/>
      <c r="AB78" s="1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12" customFormat="1">
      <c r="J79" s="14"/>
      <c r="K79" s="14"/>
      <c r="L79" s="14"/>
      <c r="M79" s="14"/>
      <c r="N79" s="14"/>
      <c r="O79" s="43"/>
      <c r="P79" s="43"/>
      <c r="T79" s="14"/>
      <c r="U79" s="44"/>
      <c r="V79" s="44"/>
      <c r="W79" s="45"/>
      <c r="X79" s="45"/>
      <c r="Y79" s="45"/>
      <c r="Z79" s="14"/>
      <c r="AA79" s="14"/>
      <c r="AB79" s="1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12" customFormat="1">
      <c r="J80" s="14"/>
      <c r="K80" s="14"/>
      <c r="L80" s="14"/>
      <c r="M80" s="14"/>
      <c r="N80" s="14"/>
      <c r="O80" s="43"/>
      <c r="P80" s="43"/>
      <c r="T80" s="14"/>
      <c r="U80" s="44"/>
      <c r="V80" s="44"/>
      <c r="W80" s="45"/>
      <c r="X80" s="45"/>
      <c r="Y80" s="45"/>
      <c r="Z80" s="14"/>
      <c r="AA80" s="14"/>
      <c r="AB80" s="1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2" customFormat="1">
      <c r="J81" s="14"/>
      <c r="K81" s="14"/>
      <c r="L81" s="14"/>
      <c r="M81" s="14"/>
      <c r="N81" s="14"/>
      <c r="O81" s="43"/>
      <c r="P81" s="43"/>
      <c r="T81" s="14"/>
      <c r="U81" s="44"/>
      <c r="V81" s="44"/>
      <c r="W81" s="45"/>
      <c r="X81" s="45"/>
      <c r="Y81" s="45"/>
      <c r="Z81" s="14"/>
      <c r="AA81" s="14"/>
      <c r="AB81" s="1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2" customFormat="1">
      <c r="J82" s="14"/>
      <c r="K82" s="14"/>
      <c r="L82" s="14"/>
      <c r="M82" s="14"/>
      <c r="N82" s="14"/>
      <c r="O82" s="43"/>
      <c r="P82" s="43"/>
      <c r="T82" s="14"/>
      <c r="U82" s="44"/>
      <c r="V82" s="44"/>
      <c r="W82" s="45"/>
      <c r="X82" s="45"/>
      <c r="Y82" s="45"/>
      <c r="Z82" s="14"/>
      <c r="AA82" s="14"/>
      <c r="AB82" s="1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2" customFormat="1">
      <c r="J83" s="14"/>
      <c r="K83" s="14"/>
      <c r="L83" s="14"/>
      <c r="M83" s="14"/>
      <c r="N83" s="14"/>
      <c r="O83" s="43"/>
      <c r="P83" s="43"/>
      <c r="T83" s="14"/>
      <c r="U83" s="44"/>
      <c r="V83" s="44"/>
      <c r="W83" s="45"/>
      <c r="X83" s="45"/>
      <c r="Y83" s="45"/>
      <c r="Z83" s="14"/>
      <c r="AA83" s="14"/>
      <c r="AB83" s="1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2" customFormat="1">
      <c r="J84" s="14"/>
      <c r="K84" s="14"/>
      <c r="L84" s="14"/>
      <c r="M84" s="14"/>
      <c r="N84" s="14"/>
      <c r="O84" s="43"/>
      <c r="P84" s="43"/>
      <c r="T84" s="14"/>
      <c r="U84" s="44"/>
      <c r="V84" s="44"/>
      <c r="W84" s="45"/>
      <c r="X84" s="45"/>
      <c r="Y84" s="45"/>
      <c r="Z84" s="14"/>
      <c r="AA84" s="14"/>
      <c r="AB84" s="1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2" customFormat="1">
      <c r="J85" s="14"/>
      <c r="K85" s="14"/>
      <c r="L85" s="14"/>
      <c r="M85" s="14"/>
      <c r="N85" s="14"/>
      <c r="O85" s="43"/>
      <c r="P85" s="43"/>
      <c r="T85" s="14"/>
      <c r="U85" s="44"/>
      <c r="V85" s="44"/>
      <c r="W85" s="45"/>
      <c r="X85" s="45"/>
      <c r="Y85" s="45"/>
      <c r="Z85" s="14"/>
      <c r="AA85" s="14"/>
      <c r="AB85" s="1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2" customFormat="1">
      <c r="J86" s="14"/>
      <c r="K86" s="14"/>
      <c r="L86" s="14"/>
      <c r="M86" s="14"/>
      <c r="N86" s="14"/>
      <c r="O86" s="43"/>
      <c r="P86" s="43"/>
      <c r="T86" s="14"/>
      <c r="U86" s="44"/>
      <c r="V86" s="44"/>
      <c r="W86" s="45"/>
      <c r="X86" s="45"/>
      <c r="Y86" s="45"/>
      <c r="Z86" s="14"/>
      <c r="AA86" s="14"/>
      <c r="AB86" s="1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2" customFormat="1">
      <c r="J87" s="14"/>
      <c r="K87" s="14"/>
      <c r="L87" s="14"/>
      <c r="M87" s="14"/>
      <c r="N87" s="14"/>
      <c r="O87" s="43"/>
      <c r="P87" s="43"/>
      <c r="T87" s="14"/>
      <c r="U87" s="44"/>
      <c r="V87" s="44"/>
      <c r="W87" s="45"/>
      <c r="X87" s="45"/>
      <c r="Y87" s="45"/>
      <c r="Z87" s="14"/>
      <c r="AA87" s="14"/>
      <c r="AB87" s="1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2" customFormat="1">
      <c r="O88" s="43"/>
      <c r="P88" s="43"/>
      <c r="U88" s="45"/>
      <c r="V88" s="45"/>
      <c r="W88" s="45"/>
      <c r="X88" s="45"/>
      <c r="Y88" s="45"/>
      <c r="Z88" s="14"/>
      <c r="AA88" s="14"/>
      <c r="AB88" s="1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2" customFormat="1">
      <c r="O89" s="43"/>
      <c r="P89" s="43"/>
      <c r="U89" s="45"/>
      <c r="V89" s="45"/>
      <c r="W89" s="45"/>
      <c r="X89" s="45"/>
      <c r="Y89" s="45"/>
      <c r="Z89" s="14"/>
      <c r="AA89" s="14"/>
      <c r="AB89" s="1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2" customFormat="1">
      <c r="O90" s="43"/>
      <c r="P90" s="43"/>
      <c r="U90" s="45"/>
      <c r="V90" s="45"/>
      <c r="W90" s="45"/>
      <c r="X90" s="45"/>
      <c r="Y90" s="45"/>
      <c r="Z90" s="14"/>
      <c r="AA90" s="14"/>
      <c r="AB90" s="1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2" customFormat="1">
      <c r="O91" s="43"/>
      <c r="P91" s="43"/>
      <c r="U91" s="45"/>
      <c r="V91" s="45"/>
      <c r="W91" s="45"/>
      <c r="X91" s="45"/>
      <c r="Y91" s="45"/>
      <c r="Z91" s="14"/>
      <c r="AA91" s="14"/>
      <c r="AB91" s="1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2" customFormat="1">
      <c r="O92" s="43"/>
      <c r="P92" s="43"/>
      <c r="U92" s="45"/>
      <c r="V92" s="45"/>
      <c r="W92" s="45"/>
      <c r="X92" s="45"/>
      <c r="Y92" s="45"/>
      <c r="Z92" s="14"/>
      <c r="AA92" s="14"/>
      <c r="AB92" s="1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2" customFormat="1">
      <c r="O93" s="43"/>
      <c r="P93" s="43"/>
      <c r="U93" s="45"/>
      <c r="V93" s="45"/>
      <c r="W93" s="45"/>
      <c r="X93" s="45"/>
      <c r="Y93" s="45"/>
      <c r="Z93" s="14"/>
      <c r="AA93" s="14"/>
      <c r="AB93" s="1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2" customFormat="1">
      <c r="O94" s="43"/>
      <c r="P94" s="43"/>
      <c r="U94" s="45"/>
      <c r="V94" s="45"/>
      <c r="W94" s="45"/>
      <c r="X94" s="45"/>
      <c r="Y94" s="45"/>
      <c r="Z94" s="14"/>
      <c r="AA94" s="14"/>
      <c r="AB94" s="1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2" customFormat="1">
      <c r="O95" s="43"/>
      <c r="P95" s="43"/>
      <c r="U95" s="45"/>
      <c r="V95" s="45"/>
      <c r="W95" s="45"/>
      <c r="X95" s="45"/>
      <c r="Y95" s="45"/>
      <c r="Z95" s="14"/>
      <c r="AA95" s="14"/>
      <c r="AB95" s="1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2" customFormat="1">
      <c r="O96" s="43"/>
      <c r="P96" s="43"/>
      <c r="U96" s="45"/>
      <c r="V96" s="45"/>
      <c r="W96" s="45"/>
      <c r="X96" s="45"/>
      <c r="Y96" s="45"/>
      <c r="Z96" s="14"/>
      <c r="AA96" s="14"/>
      <c r="AB96" s="1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2" customFormat="1">
      <c r="O97" s="43"/>
      <c r="P97" s="43"/>
      <c r="U97" s="45"/>
      <c r="V97" s="45"/>
      <c r="W97" s="45"/>
      <c r="X97" s="45"/>
      <c r="Y97" s="45"/>
      <c r="Z97" s="14"/>
      <c r="AA97" s="14"/>
      <c r="AB97" s="1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2" customFormat="1">
      <c r="O98" s="43"/>
      <c r="P98" s="43"/>
      <c r="U98" s="45"/>
      <c r="V98" s="45"/>
      <c r="W98" s="45"/>
      <c r="X98" s="45"/>
      <c r="Y98" s="45"/>
      <c r="Z98" s="14"/>
      <c r="AA98" s="14"/>
      <c r="AB98" s="1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2" customFormat="1">
      <c r="O99" s="43"/>
      <c r="P99" s="43"/>
      <c r="U99" s="45"/>
      <c r="V99" s="45"/>
      <c r="W99" s="45"/>
      <c r="X99" s="45"/>
      <c r="Y99" s="45"/>
      <c r="Z99" s="14"/>
      <c r="AA99" s="14"/>
      <c r="AB99" s="1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2" customFormat="1">
      <c r="O100" s="43"/>
      <c r="P100" s="43"/>
      <c r="U100" s="45"/>
      <c r="V100" s="45"/>
      <c r="W100" s="45"/>
      <c r="X100" s="45"/>
      <c r="Y100" s="45"/>
      <c r="Z100" s="14"/>
      <c r="AA100" s="14"/>
      <c r="AB100" s="1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2" customFormat="1">
      <c r="O101" s="43"/>
      <c r="P101" s="43"/>
      <c r="U101" s="45"/>
      <c r="V101" s="45"/>
      <c r="W101" s="45"/>
      <c r="X101" s="45"/>
      <c r="Y101" s="45"/>
      <c r="Z101" s="14"/>
      <c r="AA101" s="14"/>
      <c r="AB101" s="1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2" customFormat="1">
      <c r="O102" s="43"/>
      <c r="P102" s="43"/>
      <c r="U102" s="45"/>
      <c r="V102" s="45"/>
      <c r="W102" s="45"/>
      <c r="X102" s="45"/>
      <c r="Y102" s="45"/>
      <c r="Z102" s="14"/>
      <c r="AA102" s="14"/>
      <c r="AB102" s="1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2" customFormat="1">
      <c r="O103" s="43"/>
      <c r="P103" s="43"/>
      <c r="U103" s="45"/>
      <c r="V103" s="45"/>
      <c r="W103" s="45"/>
      <c r="X103" s="45"/>
      <c r="Y103" s="45"/>
      <c r="Z103" s="14"/>
      <c r="AA103" s="14"/>
      <c r="AB103" s="1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2" customFormat="1">
      <c r="O104" s="43"/>
      <c r="P104" s="43"/>
      <c r="U104" s="45"/>
      <c r="V104" s="45"/>
      <c r="W104" s="45"/>
      <c r="X104" s="45"/>
      <c r="Y104" s="45"/>
      <c r="Z104" s="14"/>
      <c r="AA104" s="14"/>
      <c r="AB104" s="1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2" customFormat="1">
      <c r="O105" s="43"/>
      <c r="P105" s="43"/>
      <c r="U105" s="45"/>
      <c r="V105" s="45"/>
      <c r="W105" s="45"/>
      <c r="X105" s="45"/>
      <c r="Y105" s="45"/>
      <c r="Z105" s="14"/>
      <c r="AA105" s="14"/>
      <c r="AB105" s="1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2" customFormat="1">
      <c r="O106" s="43"/>
      <c r="P106" s="43"/>
      <c r="U106" s="45"/>
      <c r="V106" s="45"/>
      <c r="W106" s="45"/>
      <c r="X106" s="45"/>
      <c r="Y106" s="45"/>
      <c r="Z106" s="14"/>
      <c r="AA106" s="14"/>
      <c r="AB106" s="1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2" customFormat="1">
      <c r="O107" s="43"/>
      <c r="P107" s="43"/>
      <c r="U107" s="45"/>
      <c r="V107" s="45"/>
      <c r="W107" s="45"/>
      <c r="X107" s="45"/>
      <c r="Y107" s="45"/>
      <c r="Z107" s="14"/>
      <c r="AA107" s="14"/>
      <c r="AB107" s="1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2" customFormat="1">
      <c r="O108" s="43"/>
      <c r="P108" s="43"/>
      <c r="U108" s="45"/>
      <c r="V108" s="45"/>
      <c r="W108" s="45"/>
      <c r="X108" s="45"/>
      <c r="Y108" s="45"/>
      <c r="Z108" s="14"/>
      <c r="AA108" s="14"/>
      <c r="AB108" s="1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2" customFormat="1">
      <c r="O109" s="43"/>
      <c r="P109" s="43"/>
      <c r="U109" s="45"/>
      <c r="V109" s="45"/>
      <c r="W109" s="45"/>
      <c r="X109" s="45"/>
      <c r="Y109" s="45"/>
      <c r="Z109" s="14"/>
      <c r="AA109" s="14"/>
      <c r="AB109" s="1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2" customFormat="1">
      <c r="O110" s="43"/>
      <c r="P110" s="43"/>
      <c r="U110" s="45"/>
      <c r="V110" s="45"/>
      <c r="W110" s="45"/>
      <c r="X110" s="45"/>
      <c r="Y110" s="45"/>
      <c r="Z110" s="14"/>
      <c r="AA110" s="14"/>
      <c r="AB110" s="1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2" customFormat="1">
      <c r="O111" s="43"/>
      <c r="P111" s="43"/>
      <c r="U111" s="45"/>
      <c r="V111" s="45"/>
      <c r="W111" s="45"/>
      <c r="X111" s="45"/>
      <c r="Y111" s="45"/>
      <c r="Z111" s="14"/>
      <c r="AA111" s="14"/>
      <c r="AB111" s="1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2" customFormat="1">
      <c r="O112" s="43"/>
      <c r="P112" s="43"/>
      <c r="U112" s="45"/>
      <c r="V112" s="45"/>
      <c r="W112" s="45"/>
      <c r="X112" s="45"/>
      <c r="Y112" s="45"/>
      <c r="Z112" s="14"/>
      <c r="AA112" s="14"/>
      <c r="AB112" s="1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2" customFormat="1">
      <c r="O113" s="43"/>
      <c r="P113" s="43"/>
      <c r="U113" s="45"/>
      <c r="V113" s="45"/>
      <c r="W113" s="45"/>
      <c r="X113" s="45"/>
      <c r="Y113" s="45"/>
      <c r="Z113" s="14"/>
      <c r="AA113" s="14"/>
      <c r="AB113" s="1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2" customFormat="1">
      <c r="O114" s="43"/>
      <c r="P114" s="43"/>
      <c r="U114" s="45"/>
      <c r="V114" s="45"/>
      <c r="W114" s="45"/>
      <c r="X114" s="45"/>
      <c r="Y114" s="45"/>
      <c r="Z114" s="14"/>
      <c r="AA114" s="14"/>
      <c r="AB114" s="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2" customFormat="1">
      <c r="O115" s="43"/>
      <c r="P115" s="43"/>
      <c r="U115" s="45"/>
      <c r="V115" s="45"/>
      <c r="W115" s="45"/>
      <c r="X115" s="45"/>
      <c r="Y115" s="45"/>
      <c r="Z115" s="14"/>
      <c r="AA115" s="14"/>
      <c r="AB115" s="1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2" customFormat="1">
      <c r="O116" s="43"/>
      <c r="P116" s="43"/>
      <c r="U116" s="45"/>
      <c r="V116" s="45"/>
      <c r="W116" s="45"/>
      <c r="X116" s="45"/>
      <c r="Y116" s="45"/>
      <c r="Z116" s="14"/>
      <c r="AA116" s="14"/>
      <c r="AB116" s="1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2" customFormat="1">
      <c r="O117" s="43"/>
      <c r="P117" s="43"/>
      <c r="U117" s="45"/>
      <c r="V117" s="45"/>
      <c r="W117" s="45"/>
      <c r="X117" s="45"/>
      <c r="Y117" s="45"/>
      <c r="Z117" s="14"/>
      <c r="AA117" s="14"/>
      <c r="AB117" s="1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2" customFormat="1">
      <c r="O118" s="43"/>
      <c r="P118" s="43"/>
      <c r="U118" s="45"/>
      <c r="V118" s="45"/>
      <c r="W118" s="45"/>
      <c r="X118" s="45"/>
      <c r="Y118" s="45"/>
      <c r="Z118" s="14"/>
      <c r="AA118" s="14"/>
      <c r="AB118" s="1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2" customFormat="1">
      <c r="O119" s="43"/>
      <c r="P119" s="43"/>
      <c r="U119" s="45"/>
      <c r="V119" s="45"/>
      <c r="W119" s="45"/>
      <c r="X119" s="45"/>
      <c r="Y119" s="45"/>
      <c r="Z119" s="14"/>
      <c r="AA119" s="14"/>
      <c r="AB119" s="1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2" customFormat="1">
      <c r="O120" s="43"/>
      <c r="P120" s="43"/>
      <c r="U120" s="45"/>
      <c r="V120" s="45"/>
      <c r="W120" s="45"/>
      <c r="X120" s="45"/>
      <c r="Y120" s="45"/>
      <c r="Z120" s="14"/>
      <c r="AA120" s="14"/>
      <c r="AB120" s="1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2" customFormat="1">
      <c r="O121" s="43"/>
      <c r="P121" s="43"/>
      <c r="U121" s="45"/>
      <c r="V121" s="45"/>
      <c r="W121" s="45"/>
      <c r="X121" s="45"/>
      <c r="Y121" s="45"/>
      <c r="Z121" s="14"/>
      <c r="AA121" s="14"/>
      <c r="AB121" s="1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2" customFormat="1">
      <c r="O122" s="43"/>
      <c r="P122" s="43"/>
      <c r="U122" s="45"/>
      <c r="V122" s="45"/>
      <c r="W122" s="45"/>
      <c r="X122" s="45"/>
      <c r="Y122" s="45"/>
      <c r="Z122" s="14"/>
      <c r="AA122" s="14"/>
      <c r="AB122" s="1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2" customFormat="1">
      <c r="O123" s="43"/>
      <c r="P123" s="43"/>
      <c r="U123" s="45"/>
      <c r="V123" s="45"/>
      <c r="W123" s="45"/>
      <c r="X123" s="45"/>
      <c r="Y123" s="45"/>
      <c r="Z123" s="14"/>
      <c r="AA123" s="14"/>
      <c r="AB123" s="1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2" customFormat="1">
      <c r="O124" s="43"/>
      <c r="P124" s="43"/>
      <c r="U124" s="45"/>
      <c r="V124" s="45"/>
      <c r="W124" s="45"/>
      <c r="X124" s="45"/>
      <c r="Y124" s="45"/>
      <c r="Z124" s="14"/>
      <c r="AA124" s="14"/>
      <c r="AB124" s="1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2" customFormat="1">
      <c r="O125" s="43"/>
      <c r="P125" s="43"/>
      <c r="U125" s="45"/>
      <c r="V125" s="45"/>
      <c r="W125" s="45"/>
      <c r="X125" s="45"/>
      <c r="Y125" s="45"/>
      <c r="Z125" s="14"/>
      <c r="AA125" s="14"/>
      <c r="AB125" s="1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2" customFormat="1">
      <c r="O126" s="43"/>
      <c r="P126" s="43"/>
      <c r="U126" s="45"/>
      <c r="V126" s="45"/>
      <c r="W126" s="45"/>
      <c r="X126" s="45"/>
      <c r="Y126" s="45"/>
      <c r="Z126" s="14"/>
      <c r="AA126" s="14"/>
      <c r="AB126" s="1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2" customFormat="1">
      <c r="O127" s="43"/>
      <c r="P127" s="43"/>
      <c r="U127" s="45"/>
      <c r="V127" s="45"/>
      <c r="W127" s="45"/>
      <c r="X127" s="45"/>
      <c r="Y127" s="45"/>
      <c r="Z127" s="14"/>
      <c r="AA127" s="14"/>
      <c r="AB127" s="1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2" customFormat="1">
      <c r="O128" s="43"/>
      <c r="P128" s="43"/>
      <c r="U128" s="45"/>
      <c r="V128" s="45"/>
      <c r="W128" s="45"/>
      <c r="X128" s="45"/>
      <c r="Y128" s="45"/>
      <c r="Z128" s="14"/>
      <c r="AA128" s="14"/>
      <c r="AB128" s="1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2" customFormat="1">
      <c r="O129" s="43"/>
      <c r="P129" s="43"/>
      <c r="U129" s="45"/>
      <c r="V129" s="45"/>
      <c r="W129" s="45"/>
      <c r="X129" s="45"/>
      <c r="Y129" s="45"/>
      <c r="Z129" s="14"/>
      <c r="AA129" s="14"/>
      <c r="AB129" s="1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2" customFormat="1">
      <c r="O130" s="43"/>
      <c r="P130" s="43"/>
      <c r="U130" s="45"/>
      <c r="V130" s="45"/>
      <c r="W130" s="45"/>
      <c r="X130" s="45"/>
      <c r="Y130" s="45"/>
      <c r="Z130" s="14"/>
      <c r="AA130" s="14"/>
      <c r="AB130" s="1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2" customFormat="1">
      <c r="O131" s="43"/>
      <c r="P131" s="43"/>
      <c r="U131" s="45"/>
      <c r="V131" s="45"/>
      <c r="W131" s="45"/>
      <c r="X131" s="45"/>
      <c r="Y131" s="45"/>
      <c r="Z131" s="14"/>
      <c r="AA131" s="14"/>
      <c r="AB131" s="1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2" customFormat="1">
      <c r="O132" s="43"/>
      <c r="P132" s="43"/>
      <c r="U132" s="45"/>
      <c r="V132" s="45"/>
      <c r="W132" s="45"/>
      <c r="X132" s="45"/>
      <c r="Y132" s="45"/>
      <c r="Z132" s="14"/>
      <c r="AA132" s="14"/>
      <c r="AB132" s="1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2" customFormat="1">
      <c r="O133" s="43"/>
      <c r="P133" s="43"/>
      <c r="U133" s="45"/>
      <c r="V133" s="45"/>
      <c r="W133" s="45"/>
      <c r="X133" s="45"/>
      <c r="Y133" s="45"/>
      <c r="Z133" s="14"/>
      <c r="AA133" s="14"/>
      <c r="AB133" s="1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2" customFormat="1">
      <c r="O134" s="43"/>
      <c r="P134" s="43"/>
      <c r="U134" s="45"/>
      <c r="V134" s="45"/>
      <c r="W134" s="45"/>
      <c r="X134" s="45"/>
      <c r="Y134" s="45"/>
      <c r="Z134" s="14"/>
      <c r="AA134" s="14"/>
      <c r="AB134" s="1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2" customFormat="1">
      <c r="O135" s="43"/>
      <c r="P135" s="43"/>
      <c r="U135" s="45"/>
      <c r="V135" s="45"/>
      <c r="W135" s="45"/>
      <c r="X135" s="45"/>
      <c r="Y135" s="45"/>
      <c r="Z135" s="14"/>
      <c r="AA135" s="14"/>
      <c r="AB135" s="1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2" customFormat="1">
      <c r="O136" s="43"/>
      <c r="P136" s="43"/>
      <c r="U136" s="45"/>
      <c r="V136" s="45"/>
      <c r="W136" s="45"/>
      <c r="X136" s="45"/>
      <c r="Y136" s="45"/>
      <c r="Z136" s="14"/>
      <c r="AA136" s="14"/>
      <c r="AB136" s="1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2" customFormat="1">
      <c r="O137" s="43"/>
      <c r="P137" s="43"/>
      <c r="U137" s="45"/>
      <c r="V137" s="45"/>
      <c r="W137" s="45"/>
      <c r="X137" s="45"/>
      <c r="Y137" s="45"/>
      <c r="Z137" s="14"/>
      <c r="AA137" s="14"/>
      <c r="AB137" s="1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2" customFormat="1">
      <c r="O138" s="43"/>
      <c r="P138" s="43"/>
      <c r="U138" s="45"/>
      <c r="V138" s="45"/>
      <c r="W138" s="45"/>
      <c r="X138" s="45"/>
      <c r="Y138" s="45"/>
      <c r="Z138" s="14"/>
      <c r="AA138" s="14"/>
      <c r="AB138" s="1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2" customFormat="1">
      <c r="O139" s="43"/>
      <c r="P139" s="43"/>
      <c r="U139" s="45"/>
      <c r="V139" s="45"/>
      <c r="W139" s="45"/>
      <c r="X139" s="45"/>
      <c r="Y139" s="45"/>
      <c r="Z139" s="14"/>
      <c r="AA139" s="14"/>
      <c r="AB139" s="1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2" customFormat="1">
      <c r="O140" s="43"/>
      <c r="P140" s="43"/>
      <c r="U140" s="45"/>
      <c r="V140" s="45"/>
      <c r="W140" s="45"/>
      <c r="X140" s="45"/>
      <c r="Y140" s="45"/>
      <c r="Z140" s="14"/>
      <c r="AA140" s="14"/>
      <c r="AB140" s="1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2" customFormat="1">
      <c r="O141" s="43"/>
      <c r="P141" s="43"/>
      <c r="U141" s="45"/>
      <c r="V141" s="45"/>
      <c r="W141" s="45"/>
      <c r="X141" s="45"/>
      <c r="Y141" s="45"/>
      <c r="Z141" s="14"/>
      <c r="AA141" s="14"/>
      <c r="AB141" s="1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2" customFormat="1">
      <c r="O142" s="43"/>
      <c r="P142" s="43"/>
      <c r="U142" s="45"/>
      <c r="V142" s="45"/>
      <c r="W142" s="45"/>
      <c r="X142" s="45"/>
      <c r="Y142" s="45"/>
      <c r="Z142" s="14"/>
      <c r="AA142" s="14"/>
      <c r="AB142" s="1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2" customFormat="1">
      <c r="O143" s="43"/>
      <c r="P143" s="43"/>
      <c r="U143" s="45"/>
      <c r="V143" s="45"/>
      <c r="W143" s="45"/>
      <c r="X143" s="45"/>
      <c r="Y143" s="45"/>
      <c r="Z143" s="14"/>
      <c r="AA143" s="14"/>
      <c r="AB143" s="1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2" customFormat="1">
      <c r="O144" s="43"/>
      <c r="P144" s="43"/>
      <c r="U144" s="45"/>
      <c r="V144" s="45"/>
      <c r="W144" s="45"/>
      <c r="X144" s="45"/>
      <c r="Y144" s="45"/>
      <c r="Z144" s="14"/>
      <c r="AA144" s="14"/>
      <c r="AB144" s="1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2" customFormat="1">
      <c r="O145" s="43"/>
      <c r="P145" s="43"/>
      <c r="U145" s="45"/>
      <c r="V145" s="45"/>
      <c r="W145" s="45"/>
      <c r="X145" s="45"/>
      <c r="Y145" s="45"/>
      <c r="Z145" s="14"/>
      <c r="AA145" s="14"/>
      <c r="AB145" s="1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2" customFormat="1">
      <c r="O146" s="43"/>
      <c r="P146" s="43"/>
      <c r="U146" s="45"/>
      <c r="V146" s="45"/>
      <c r="W146" s="45"/>
      <c r="X146" s="45"/>
      <c r="Y146" s="45"/>
      <c r="Z146" s="14"/>
      <c r="AA146" s="14"/>
      <c r="AB146" s="1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2" customFormat="1">
      <c r="O147" s="43"/>
      <c r="P147" s="43"/>
      <c r="U147" s="45"/>
      <c r="V147" s="45"/>
      <c r="W147" s="45"/>
      <c r="X147" s="45"/>
      <c r="Y147" s="45"/>
      <c r="Z147" s="14"/>
      <c r="AA147" s="14"/>
      <c r="AB147" s="1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2" customFormat="1">
      <c r="O148" s="43"/>
      <c r="P148" s="43"/>
      <c r="U148" s="45"/>
      <c r="V148" s="45"/>
      <c r="W148" s="45"/>
      <c r="X148" s="45"/>
      <c r="Y148" s="45"/>
      <c r="Z148" s="14"/>
      <c r="AA148" s="14"/>
      <c r="AB148" s="1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2" customFormat="1">
      <c r="O149" s="43"/>
      <c r="P149" s="43"/>
      <c r="U149" s="45"/>
      <c r="V149" s="45"/>
      <c r="W149" s="45"/>
      <c r="X149" s="45"/>
      <c r="Y149" s="45"/>
      <c r="Z149" s="14"/>
      <c r="AA149" s="14"/>
      <c r="AB149" s="1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2" customFormat="1">
      <c r="O150" s="43"/>
      <c r="P150" s="43"/>
      <c r="U150" s="45"/>
      <c r="V150" s="45"/>
      <c r="W150" s="45"/>
      <c r="X150" s="45"/>
      <c r="Y150" s="45"/>
      <c r="Z150" s="14"/>
      <c r="AA150" s="14"/>
      <c r="AB150" s="1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2" customFormat="1">
      <c r="O151" s="43"/>
      <c r="P151" s="43"/>
      <c r="U151" s="45"/>
      <c r="V151" s="45"/>
      <c r="W151" s="45"/>
      <c r="X151" s="45"/>
      <c r="Y151" s="45"/>
      <c r="Z151" s="14"/>
      <c r="AA151" s="14"/>
      <c r="AB151" s="1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2" customFormat="1">
      <c r="O152" s="43"/>
      <c r="P152" s="43"/>
      <c r="U152" s="45"/>
      <c r="V152" s="45"/>
      <c r="W152" s="45"/>
      <c r="X152" s="45"/>
      <c r="Y152" s="45"/>
      <c r="Z152" s="14"/>
      <c r="AA152" s="14"/>
      <c r="AB152" s="1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2" customFormat="1">
      <c r="O153" s="43"/>
      <c r="P153" s="43"/>
      <c r="U153" s="45"/>
      <c r="V153" s="45"/>
      <c r="W153" s="45"/>
      <c r="X153" s="45"/>
      <c r="Y153" s="45"/>
      <c r="Z153" s="14"/>
      <c r="AA153" s="14"/>
      <c r="AB153" s="1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2" customFormat="1">
      <c r="O154" s="43"/>
      <c r="P154" s="43"/>
      <c r="U154" s="45"/>
      <c r="V154" s="45"/>
      <c r="W154" s="45"/>
      <c r="X154" s="45"/>
      <c r="Y154" s="45"/>
      <c r="Z154" s="14"/>
      <c r="AA154" s="14"/>
      <c r="AB154" s="1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2" customFormat="1">
      <c r="O155" s="43"/>
      <c r="P155" s="43"/>
      <c r="U155" s="45"/>
      <c r="V155" s="45"/>
      <c r="W155" s="45"/>
      <c r="X155" s="45"/>
      <c r="Y155" s="45"/>
      <c r="Z155" s="14"/>
      <c r="AA155" s="14"/>
      <c r="AB155" s="1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2" customFormat="1">
      <c r="O156" s="43"/>
      <c r="P156" s="43"/>
      <c r="U156" s="45"/>
      <c r="V156" s="45"/>
      <c r="W156" s="45"/>
      <c r="X156" s="45"/>
      <c r="Y156" s="45"/>
      <c r="Z156" s="14"/>
      <c r="AA156" s="14"/>
      <c r="AB156" s="1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2" customFormat="1">
      <c r="O157" s="43"/>
      <c r="P157" s="43"/>
      <c r="U157" s="45"/>
      <c r="V157" s="45"/>
      <c r="W157" s="45"/>
      <c r="X157" s="45"/>
      <c r="Y157" s="45"/>
      <c r="Z157" s="14"/>
      <c r="AA157" s="14"/>
      <c r="AB157" s="1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2" customFormat="1">
      <c r="O158" s="43"/>
      <c r="P158" s="43"/>
      <c r="U158" s="45"/>
      <c r="V158" s="45"/>
      <c r="W158" s="45"/>
      <c r="X158" s="45"/>
      <c r="Y158" s="45"/>
      <c r="Z158" s="14"/>
      <c r="AA158" s="14"/>
      <c r="AB158" s="1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2" customFormat="1">
      <c r="O159" s="43"/>
      <c r="P159" s="43"/>
      <c r="U159" s="45"/>
      <c r="V159" s="45"/>
      <c r="W159" s="45"/>
      <c r="X159" s="45"/>
      <c r="Y159" s="45"/>
      <c r="Z159" s="14"/>
      <c r="AA159" s="14"/>
      <c r="AB159" s="1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2" customFormat="1">
      <c r="O160" s="43"/>
      <c r="P160" s="43"/>
      <c r="U160" s="45"/>
      <c r="V160" s="45"/>
      <c r="W160" s="45"/>
      <c r="X160" s="45"/>
      <c r="Y160" s="45"/>
      <c r="Z160" s="14"/>
      <c r="AA160" s="14"/>
      <c r="AB160" s="1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2" customFormat="1">
      <c r="O161" s="43"/>
      <c r="P161" s="43"/>
      <c r="U161" s="45"/>
      <c r="V161" s="45"/>
      <c r="W161" s="45"/>
      <c r="X161" s="45"/>
      <c r="Y161" s="45"/>
      <c r="Z161" s="14"/>
      <c r="AA161" s="14"/>
      <c r="AB161" s="1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2" customFormat="1">
      <c r="O162" s="43"/>
      <c r="P162" s="43"/>
      <c r="U162" s="45"/>
      <c r="V162" s="45"/>
      <c r="W162" s="45"/>
      <c r="X162" s="45"/>
      <c r="Y162" s="45"/>
      <c r="Z162" s="14"/>
      <c r="AA162" s="14"/>
      <c r="AB162" s="1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2" customFormat="1">
      <c r="O163" s="43"/>
      <c r="P163" s="43"/>
      <c r="U163" s="45"/>
      <c r="V163" s="45"/>
      <c r="W163" s="45"/>
      <c r="X163" s="45"/>
      <c r="Y163" s="45"/>
      <c r="Z163" s="14"/>
      <c r="AA163" s="14"/>
      <c r="AB163" s="1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2" customFormat="1">
      <c r="O164" s="43"/>
      <c r="P164" s="43"/>
      <c r="U164" s="45"/>
      <c r="V164" s="45"/>
      <c r="W164" s="45"/>
      <c r="X164" s="45"/>
      <c r="Y164" s="45"/>
      <c r="Z164" s="14"/>
      <c r="AA164" s="14"/>
      <c r="AB164" s="1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2" customFormat="1">
      <c r="O165" s="43"/>
      <c r="P165" s="43"/>
      <c r="U165" s="45"/>
      <c r="V165" s="45"/>
      <c r="W165" s="45"/>
      <c r="X165" s="45"/>
      <c r="Y165" s="45"/>
      <c r="Z165" s="14"/>
      <c r="AA165" s="14"/>
      <c r="AB165" s="1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2" customFormat="1">
      <c r="O166" s="43"/>
      <c r="P166" s="43"/>
      <c r="U166" s="45"/>
      <c r="V166" s="45"/>
      <c r="W166" s="45"/>
      <c r="X166" s="45"/>
      <c r="Y166" s="45"/>
      <c r="Z166" s="14"/>
      <c r="AA166" s="14"/>
      <c r="AB166" s="1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2" customFormat="1">
      <c r="O167" s="43"/>
      <c r="P167" s="43"/>
      <c r="U167" s="45"/>
      <c r="V167" s="45"/>
      <c r="W167" s="45"/>
      <c r="X167" s="45"/>
      <c r="Y167" s="45"/>
      <c r="Z167" s="14"/>
      <c r="AA167" s="14"/>
      <c r="AB167" s="1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2" customFormat="1">
      <c r="O168" s="43"/>
      <c r="P168" s="43"/>
      <c r="U168" s="45"/>
      <c r="V168" s="45"/>
      <c r="W168" s="45"/>
      <c r="X168" s="45"/>
      <c r="Y168" s="45"/>
      <c r="Z168" s="14"/>
      <c r="AA168" s="14"/>
      <c r="AB168" s="1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2" customFormat="1">
      <c r="O169" s="43"/>
      <c r="P169" s="43"/>
      <c r="U169" s="45"/>
      <c r="V169" s="45"/>
      <c r="W169" s="45"/>
      <c r="X169" s="45"/>
      <c r="Y169" s="45"/>
      <c r="Z169" s="14"/>
      <c r="AA169" s="14"/>
      <c r="AB169" s="1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2" customFormat="1">
      <c r="O170" s="43"/>
      <c r="P170" s="43"/>
      <c r="U170" s="45"/>
      <c r="V170" s="45"/>
      <c r="W170" s="45"/>
      <c r="X170" s="45"/>
      <c r="Y170" s="45"/>
      <c r="Z170" s="14"/>
      <c r="AA170" s="14"/>
      <c r="AB170" s="1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2" customFormat="1">
      <c r="O171" s="43"/>
      <c r="P171" s="43"/>
      <c r="U171" s="45"/>
      <c r="V171" s="45"/>
      <c r="W171" s="45"/>
      <c r="X171" s="45"/>
      <c r="Y171" s="45"/>
      <c r="Z171" s="14"/>
      <c r="AA171" s="14"/>
      <c r="AB171" s="1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2" customFormat="1">
      <c r="O172" s="43"/>
      <c r="P172" s="43"/>
      <c r="U172" s="45"/>
      <c r="V172" s="45"/>
      <c r="W172" s="45"/>
      <c r="X172" s="45"/>
      <c r="Y172" s="45"/>
      <c r="Z172" s="14"/>
      <c r="AA172" s="14"/>
      <c r="AB172" s="1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2" customFormat="1">
      <c r="O173" s="43"/>
      <c r="P173" s="43"/>
      <c r="U173" s="45"/>
      <c r="V173" s="45"/>
      <c r="W173" s="45"/>
      <c r="X173" s="45"/>
      <c r="Y173" s="45"/>
      <c r="Z173" s="14"/>
      <c r="AA173" s="14"/>
      <c r="AB173" s="1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2" customFormat="1">
      <c r="O174" s="43"/>
      <c r="P174" s="43"/>
      <c r="U174" s="45"/>
      <c r="V174" s="45"/>
      <c r="W174" s="45"/>
      <c r="X174" s="45"/>
      <c r="Y174" s="45"/>
      <c r="Z174" s="14"/>
      <c r="AA174" s="14"/>
      <c r="AB174" s="1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2" customFormat="1">
      <c r="O175" s="43"/>
      <c r="P175" s="43"/>
      <c r="U175" s="45"/>
      <c r="V175" s="45"/>
      <c r="W175" s="45"/>
      <c r="X175" s="45"/>
      <c r="Y175" s="45"/>
      <c r="Z175" s="14"/>
      <c r="AA175" s="14"/>
      <c r="AB175" s="14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</sheetData>
  <mergeCells count="3">
    <mergeCell ref="C1:E1"/>
    <mergeCell ref="M1:Y1"/>
    <mergeCell ref="X14:Y27"/>
  </mergeCells>
  <hyperlinks>
    <hyperlink ref="N4" r:id="rId1" xr:uid="{4B8B8F6E-F706-4028-9EEE-B0FF7D86A69E}"/>
    <hyperlink ref="N5" r:id="rId2" xr:uid="{48179BFE-8473-4211-853B-135739756B45}"/>
    <hyperlink ref="N6" r:id="rId3" xr:uid="{B0B08F51-7E7B-4394-9D2E-2DCB0E4AA2FD}"/>
    <hyperlink ref="N7" r:id="rId4" xr:uid="{C898B640-C263-4C56-B941-228E3708AB3F}"/>
    <hyperlink ref="N8" r:id="rId5" xr:uid="{BF9D5E5C-EF54-49BC-83F5-389213E16EB1}"/>
    <hyperlink ref="N9" r:id="rId6" xr:uid="{587D3451-3332-4EF8-95F3-3EC0E9BC8676}"/>
    <hyperlink ref="N10" r:id="rId7" xr:uid="{3AD7906D-07DD-4485-9646-DFCD7FFDA0BE}"/>
    <hyperlink ref="N11" r:id="rId8" xr:uid="{C0A659AF-0859-4A68-AC54-A257DC51142C}"/>
    <hyperlink ref="N12" r:id="rId9" xr:uid="{B50DA67F-80AC-4B32-BDC8-5A1FC40A67D5}"/>
  </hyperlinks>
  <pageMargins left="0" right="0" top="0.39370078740157505" bottom="0.39370078740157505" header="0" footer="0"/>
  <pageSetup paperSize="9" fitToWidth="0" fitToHeight="0" pageOrder="overThenDown" orientation="landscape" r:id="rId10"/>
  <ignoredErrors>
    <ignoredError sqref="O4" numberStoredAsText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5"/>
  <sheetViews>
    <sheetView topLeftCell="A7" zoomScale="80" zoomScaleNormal="80" workbookViewId="0">
      <selection activeCell="N11" sqref="N11"/>
    </sheetView>
  </sheetViews>
  <sheetFormatPr baseColWidth="10" defaultRowHeight="15"/>
  <cols>
    <col min="1" max="1" width="4.85546875" style="12" customWidth="1"/>
    <col min="2" max="2" width="38.42578125" style="12" customWidth="1"/>
    <col min="3" max="3" width="6.28515625" style="12" customWidth="1"/>
    <col min="4" max="4" width="4.5703125" style="12" customWidth="1"/>
    <col min="5" max="5" width="54.5703125" style="12" customWidth="1"/>
    <col min="6" max="6" width="6.42578125" style="12" customWidth="1"/>
    <col min="7" max="7" width="9.85546875" style="12" customWidth="1"/>
    <col min="8" max="8" width="8.5703125" style="12" customWidth="1"/>
    <col min="9" max="9" width="8.85546875" style="12" bestFit="1" customWidth="1"/>
    <col min="10" max="10" width="13.85546875" style="12" customWidth="1"/>
    <col min="11" max="12" width="13.5703125" style="12" customWidth="1"/>
    <col min="13" max="13" width="14.28515625" style="12" customWidth="1"/>
    <col min="14" max="14" width="18.5703125" style="12" customWidth="1"/>
    <col min="15" max="15" width="12" style="43" customWidth="1"/>
    <col min="16" max="16" width="7.85546875" style="43" customWidth="1"/>
    <col min="17" max="17" width="10" style="12" customWidth="1"/>
    <col min="18" max="18" width="11.42578125" style="12" customWidth="1"/>
    <col min="19" max="19" width="45.42578125" style="12" customWidth="1"/>
    <col min="20" max="20" width="13.5703125" style="12" customWidth="1"/>
    <col min="21" max="21" width="14.5703125" style="45" customWidth="1"/>
    <col min="22" max="22" width="13.5703125" style="45" customWidth="1"/>
    <col min="23" max="23" width="10.140625" style="45" customWidth="1"/>
    <col min="24" max="24" width="13" style="45" customWidth="1"/>
    <col min="25" max="25" width="30.7109375" style="45" customWidth="1"/>
    <col min="26" max="65" width="12.140625" style="12" customWidth="1"/>
    <col min="66" max="1024" width="12.140625" customWidth="1"/>
    <col min="1025" max="1025" width="11.42578125" customWidth="1"/>
  </cols>
  <sheetData>
    <row r="1" spans="1:1024" ht="110.85" customHeight="1">
      <c r="A1" s="80"/>
      <c r="B1"/>
      <c r="C1" s="194"/>
      <c r="D1" s="194"/>
      <c r="E1" s="194"/>
      <c r="F1" s="81"/>
      <c r="G1" s="81"/>
      <c r="H1" s="81"/>
      <c r="I1" s="82"/>
      <c r="J1" s="82"/>
      <c r="K1" s="82"/>
      <c r="L1" s="83"/>
      <c r="M1" s="198" t="s">
        <v>161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1024" ht="12.75" customHeight="1">
      <c r="A2" s="84"/>
      <c r="B2" s="85"/>
      <c r="C2" s="86"/>
      <c r="D2" s="85"/>
      <c r="E2" s="87"/>
      <c r="F2" s="87"/>
      <c r="G2" s="88"/>
      <c r="H2" s="88"/>
      <c r="I2" s="88"/>
      <c r="J2" s="88"/>
      <c r="K2" s="89"/>
      <c r="L2" s="90"/>
      <c r="M2" s="79"/>
      <c r="N2" s="17"/>
      <c r="O2" s="18"/>
      <c r="P2" s="16"/>
      <c r="Q2" s="19"/>
      <c r="R2" s="17"/>
      <c r="S2" s="18"/>
      <c r="T2" s="16"/>
      <c r="U2" s="20"/>
      <c r="V2" s="17"/>
      <c r="W2" s="18"/>
      <c r="X2" s="18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</row>
    <row r="3" spans="1:1024" ht="142.35" customHeight="1">
      <c r="A3" s="23"/>
      <c r="B3" s="23" t="s">
        <v>20</v>
      </c>
      <c r="C3" s="24" t="s">
        <v>21</v>
      </c>
      <c r="D3" s="24" t="s">
        <v>22</v>
      </c>
      <c r="E3" s="23" t="s">
        <v>23</v>
      </c>
      <c r="F3" s="24" t="s">
        <v>24</v>
      </c>
      <c r="G3" s="24" t="s">
        <v>25</v>
      </c>
      <c r="H3" s="24" t="s">
        <v>26</v>
      </c>
      <c r="I3" s="24" t="s">
        <v>166</v>
      </c>
      <c r="J3" s="25" t="s">
        <v>27</v>
      </c>
      <c r="K3" s="23" t="s">
        <v>2</v>
      </c>
      <c r="L3" s="26" t="s">
        <v>28</v>
      </c>
      <c r="M3" s="26" t="s">
        <v>29</v>
      </c>
      <c r="N3" s="23" t="s">
        <v>30</v>
      </c>
      <c r="O3" s="27" t="s">
        <v>106</v>
      </c>
      <c r="P3" s="27" t="s">
        <v>31</v>
      </c>
      <c r="Q3" s="27" t="s">
        <v>32</v>
      </c>
      <c r="R3" s="27" t="s">
        <v>33</v>
      </c>
      <c r="S3" s="23" t="s">
        <v>34</v>
      </c>
      <c r="T3" s="26" t="s">
        <v>35</v>
      </c>
      <c r="U3" s="23" t="s">
        <v>2</v>
      </c>
      <c r="V3" s="24" t="s">
        <v>36</v>
      </c>
      <c r="W3" s="66" t="s">
        <v>37</v>
      </c>
      <c r="X3" s="28" t="s">
        <v>38</v>
      </c>
      <c r="Y3" s="29" t="s">
        <v>39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</row>
    <row r="4" spans="1:1024" s="161" customFormat="1" ht="103.5" customHeight="1">
      <c r="A4" s="146">
        <v>1</v>
      </c>
      <c r="B4" s="154" t="s">
        <v>135</v>
      </c>
      <c r="C4" s="175" t="s">
        <v>122</v>
      </c>
      <c r="D4" s="175" t="s">
        <v>100</v>
      </c>
      <c r="E4" s="176" t="s">
        <v>136</v>
      </c>
      <c r="F4" s="177">
        <v>2</v>
      </c>
      <c r="G4" s="178"/>
      <c r="H4" s="178"/>
      <c r="I4" s="179" t="s">
        <v>110</v>
      </c>
      <c r="J4" s="180">
        <v>498</v>
      </c>
      <c r="K4" s="180">
        <v>104.58</v>
      </c>
      <c r="L4" s="180">
        <v>602.58000000000004</v>
      </c>
      <c r="M4" s="180">
        <v>498</v>
      </c>
      <c r="N4" s="192" t="s">
        <v>164</v>
      </c>
      <c r="O4" s="175" t="s">
        <v>108</v>
      </c>
      <c r="P4" s="175" t="s">
        <v>137</v>
      </c>
      <c r="Q4" s="181" t="s">
        <v>137</v>
      </c>
      <c r="R4" s="182" t="s">
        <v>138</v>
      </c>
      <c r="S4" s="183" t="s">
        <v>139</v>
      </c>
      <c r="T4" s="180">
        <v>333</v>
      </c>
      <c r="U4" s="180">
        <v>69.930000000000007</v>
      </c>
      <c r="V4" s="180">
        <v>402.93</v>
      </c>
      <c r="W4" s="184">
        <f>1-V4/L4</f>
        <v>0.33132530120481929</v>
      </c>
      <c r="X4" s="185" t="s">
        <v>134</v>
      </c>
      <c r="Y4" s="147" t="s">
        <v>167</v>
      </c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  <c r="LU4" s="160"/>
      <c r="LV4" s="160"/>
      <c r="LW4" s="160"/>
      <c r="LX4" s="160"/>
      <c r="LY4" s="160"/>
      <c r="LZ4" s="160"/>
      <c r="MA4" s="160"/>
      <c r="MB4" s="160"/>
      <c r="MC4" s="160"/>
      <c r="MD4" s="160"/>
      <c r="ME4" s="160"/>
      <c r="MF4" s="160"/>
      <c r="MG4" s="160"/>
      <c r="MH4" s="160"/>
      <c r="MI4" s="160"/>
      <c r="MJ4" s="160"/>
      <c r="MK4" s="160"/>
      <c r="ML4" s="160"/>
      <c r="MM4" s="160"/>
      <c r="MN4" s="160"/>
      <c r="MO4" s="160"/>
      <c r="MP4" s="160"/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0"/>
      <c r="OR4" s="160"/>
      <c r="OS4" s="160"/>
      <c r="OT4" s="160"/>
      <c r="OU4" s="160"/>
      <c r="OV4" s="160"/>
      <c r="OW4" s="160"/>
      <c r="OX4" s="160"/>
      <c r="OY4" s="160"/>
      <c r="OZ4" s="160"/>
      <c r="PA4" s="160"/>
      <c r="PB4" s="160"/>
      <c r="PC4" s="160"/>
      <c r="PD4" s="160"/>
      <c r="PE4" s="160"/>
      <c r="PF4" s="160"/>
      <c r="PG4" s="160"/>
      <c r="PH4" s="160"/>
      <c r="PI4" s="160"/>
      <c r="PJ4" s="160"/>
      <c r="PK4" s="160"/>
      <c r="PL4" s="160"/>
      <c r="PM4" s="160"/>
      <c r="PN4" s="160"/>
      <c r="PO4" s="160"/>
      <c r="PP4" s="160"/>
      <c r="PQ4" s="160"/>
      <c r="PR4" s="160"/>
      <c r="PS4" s="160"/>
      <c r="PT4" s="160"/>
      <c r="PU4" s="160"/>
      <c r="PV4" s="160"/>
      <c r="PW4" s="160"/>
      <c r="PX4" s="160"/>
      <c r="PY4" s="160"/>
      <c r="PZ4" s="160"/>
      <c r="QA4" s="160"/>
      <c r="QB4" s="160"/>
      <c r="QC4" s="160"/>
      <c r="QD4" s="160"/>
      <c r="QE4" s="160"/>
      <c r="QF4" s="160"/>
      <c r="QG4" s="160"/>
      <c r="QH4" s="160"/>
      <c r="QI4" s="160"/>
      <c r="QJ4" s="160"/>
      <c r="QK4" s="160"/>
      <c r="QL4" s="160"/>
      <c r="QM4" s="160"/>
      <c r="QN4" s="160"/>
      <c r="QO4" s="160"/>
      <c r="QP4" s="160"/>
      <c r="QQ4" s="160"/>
      <c r="QR4" s="160"/>
      <c r="QS4" s="160"/>
      <c r="QT4" s="160"/>
      <c r="QU4" s="160"/>
      <c r="QV4" s="160"/>
      <c r="QW4" s="160"/>
      <c r="QX4" s="160"/>
      <c r="QY4" s="160"/>
      <c r="QZ4" s="160"/>
      <c r="RA4" s="160"/>
      <c r="RB4" s="160"/>
      <c r="RC4" s="160"/>
      <c r="RD4" s="160"/>
      <c r="RE4" s="160"/>
      <c r="RF4" s="160"/>
      <c r="RG4" s="160"/>
      <c r="RH4" s="160"/>
      <c r="RI4" s="160"/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0"/>
      <c r="SM4" s="160"/>
      <c r="SN4" s="160"/>
      <c r="SO4" s="160"/>
      <c r="SP4" s="160"/>
      <c r="SQ4" s="160"/>
      <c r="SR4" s="160"/>
      <c r="SS4" s="160"/>
      <c r="ST4" s="160"/>
      <c r="SU4" s="160"/>
      <c r="SV4" s="160"/>
      <c r="SW4" s="160"/>
      <c r="SX4" s="160"/>
      <c r="SY4" s="160"/>
      <c r="SZ4" s="160"/>
      <c r="TA4" s="160"/>
      <c r="TB4" s="160"/>
      <c r="TC4" s="160"/>
      <c r="TD4" s="160"/>
      <c r="TE4" s="160"/>
      <c r="TF4" s="160"/>
      <c r="TG4" s="160"/>
      <c r="TH4" s="160"/>
      <c r="TI4" s="160"/>
      <c r="TJ4" s="160"/>
      <c r="TK4" s="160"/>
      <c r="TL4" s="160"/>
      <c r="TM4" s="160"/>
      <c r="TN4" s="160"/>
      <c r="TO4" s="160"/>
      <c r="TP4" s="160"/>
      <c r="TQ4" s="160"/>
      <c r="TR4" s="160"/>
      <c r="TS4" s="160"/>
      <c r="TT4" s="160"/>
      <c r="TU4" s="160"/>
      <c r="TV4" s="160"/>
      <c r="TW4" s="160"/>
      <c r="TX4" s="160"/>
      <c r="TY4" s="160"/>
      <c r="TZ4" s="160"/>
      <c r="UA4" s="160"/>
      <c r="UB4" s="160"/>
      <c r="UC4" s="160"/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0"/>
      <c r="VE4" s="160"/>
      <c r="VF4" s="160"/>
      <c r="VG4" s="160"/>
      <c r="VH4" s="160"/>
      <c r="VI4" s="160"/>
      <c r="VJ4" s="160"/>
      <c r="VK4" s="160"/>
      <c r="VL4" s="160"/>
      <c r="VM4" s="160"/>
      <c r="VN4" s="160"/>
      <c r="VO4" s="160"/>
      <c r="VP4" s="160"/>
      <c r="VQ4" s="160"/>
      <c r="VR4" s="160"/>
      <c r="VS4" s="160"/>
      <c r="VT4" s="160"/>
      <c r="VU4" s="160"/>
      <c r="VV4" s="160"/>
      <c r="VW4" s="160"/>
      <c r="VX4" s="160"/>
      <c r="VY4" s="160"/>
      <c r="VZ4" s="160"/>
      <c r="WA4" s="160"/>
      <c r="WB4" s="160"/>
      <c r="WC4" s="160"/>
      <c r="WD4" s="160"/>
      <c r="WE4" s="160"/>
      <c r="WF4" s="160"/>
      <c r="WG4" s="160"/>
      <c r="WH4" s="160"/>
      <c r="WI4" s="160"/>
      <c r="WJ4" s="160"/>
      <c r="WK4" s="160"/>
      <c r="WL4" s="160"/>
      <c r="WM4" s="160"/>
      <c r="WN4" s="160"/>
      <c r="WO4" s="160"/>
      <c r="WP4" s="160"/>
      <c r="WQ4" s="160"/>
      <c r="WR4" s="160"/>
      <c r="WS4" s="160"/>
      <c r="WT4" s="160"/>
      <c r="WU4" s="160"/>
      <c r="WV4" s="160"/>
      <c r="WW4" s="160"/>
      <c r="WX4" s="160"/>
      <c r="WY4" s="160"/>
      <c r="WZ4" s="160"/>
      <c r="XA4" s="160"/>
      <c r="XB4" s="160"/>
      <c r="XC4" s="160"/>
      <c r="XD4" s="160"/>
      <c r="XE4" s="160"/>
      <c r="XF4" s="160"/>
      <c r="XG4" s="160"/>
      <c r="XH4" s="160"/>
      <c r="XI4" s="160"/>
      <c r="XJ4" s="160"/>
      <c r="XK4" s="160"/>
      <c r="XL4" s="160"/>
      <c r="XM4" s="160"/>
      <c r="XN4" s="160"/>
      <c r="XO4" s="160"/>
      <c r="XP4" s="160"/>
      <c r="XQ4" s="160"/>
      <c r="XR4" s="160"/>
      <c r="XS4" s="160"/>
      <c r="XT4" s="160"/>
      <c r="XU4" s="160"/>
      <c r="XV4" s="160"/>
      <c r="XW4" s="160"/>
      <c r="XX4" s="160"/>
      <c r="XY4" s="160"/>
      <c r="XZ4" s="160"/>
      <c r="YA4" s="160"/>
      <c r="YB4" s="160"/>
      <c r="YC4" s="160"/>
      <c r="YD4" s="160"/>
      <c r="YE4" s="160"/>
      <c r="YF4" s="160"/>
      <c r="YG4" s="160"/>
      <c r="YH4" s="160"/>
      <c r="YI4" s="160"/>
      <c r="YJ4" s="160"/>
      <c r="YK4" s="160"/>
      <c r="YL4" s="160"/>
      <c r="YM4" s="160"/>
      <c r="YN4" s="160"/>
      <c r="YO4" s="160"/>
      <c r="YP4" s="160"/>
      <c r="YQ4" s="160"/>
      <c r="YR4" s="160"/>
      <c r="YS4" s="160"/>
      <c r="YT4" s="160"/>
      <c r="YU4" s="160"/>
      <c r="YV4" s="160"/>
      <c r="YW4" s="160"/>
      <c r="YX4" s="160"/>
      <c r="YY4" s="160"/>
      <c r="YZ4" s="160"/>
      <c r="ZA4" s="160"/>
      <c r="ZB4" s="160"/>
      <c r="ZC4" s="160"/>
      <c r="ZD4" s="160"/>
      <c r="ZE4" s="160"/>
      <c r="ZF4" s="160"/>
      <c r="ZG4" s="160"/>
      <c r="ZH4" s="160"/>
      <c r="ZI4" s="160"/>
      <c r="ZJ4" s="160"/>
      <c r="ZK4" s="160"/>
      <c r="ZL4" s="160"/>
      <c r="ZM4" s="160"/>
      <c r="ZN4" s="160"/>
      <c r="ZO4" s="160"/>
      <c r="ZP4" s="160"/>
      <c r="ZQ4" s="160"/>
      <c r="ZR4" s="160"/>
      <c r="ZS4" s="160"/>
      <c r="ZT4" s="160"/>
      <c r="ZU4" s="160"/>
      <c r="ZV4" s="160"/>
      <c r="ZW4" s="160"/>
      <c r="ZX4" s="160"/>
      <c r="ZY4" s="160"/>
      <c r="ZZ4" s="160"/>
      <c r="AAA4" s="160"/>
      <c r="AAB4" s="160"/>
      <c r="AAC4" s="160"/>
      <c r="AAD4" s="160"/>
      <c r="AAE4" s="160"/>
      <c r="AAF4" s="160"/>
      <c r="AAG4" s="160"/>
      <c r="AAH4" s="160"/>
      <c r="AAI4" s="160"/>
      <c r="AAJ4" s="160"/>
      <c r="AAK4" s="160"/>
      <c r="AAL4" s="160"/>
      <c r="AAM4" s="160"/>
      <c r="AAN4" s="160"/>
      <c r="AAO4" s="160"/>
      <c r="AAP4" s="160"/>
      <c r="AAQ4" s="160"/>
      <c r="AAR4" s="160"/>
      <c r="AAS4" s="160"/>
      <c r="AAT4" s="160"/>
      <c r="AAU4" s="160"/>
      <c r="AAV4" s="160"/>
      <c r="AAW4" s="160"/>
      <c r="AAX4" s="160"/>
      <c r="AAY4" s="160"/>
      <c r="AAZ4" s="160"/>
      <c r="ABA4" s="160"/>
      <c r="ABB4" s="160"/>
      <c r="ABC4" s="160"/>
      <c r="ABD4" s="160"/>
      <c r="ABE4" s="160"/>
      <c r="ABF4" s="160"/>
      <c r="ABG4" s="160"/>
      <c r="ABH4" s="160"/>
      <c r="ABI4" s="160"/>
      <c r="ABJ4" s="160"/>
      <c r="ABK4" s="160"/>
      <c r="ABL4" s="160"/>
      <c r="ABM4" s="160"/>
      <c r="ABN4" s="160"/>
      <c r="ABO4" s="160"/>
      <c r="ABP4" s="160"/>
      <c r="ABQ4" s="160"/>
      <c r="ABR4" s="160"/>
      <c r="ABS4" s="160"/>
      <c r="ABT4" s="160"/>
      <c r="ABU4" s="160"/>
      <c r="ABV4" s="160"/>
      <c r="ABW4" s="160"/>
      <c r="ABX4" s="160"/>
      <c r="ABY4" s="160"/>
      <c r="ABZ4" s="160"/>
      <c r="ACA4" s="160"/>
      <c r="ACB4" s="160"/>
      <c r="ACC4" s="160"/>
      <c r="ACD4" s="160"/>
      <c r="ACE4" s="160"/>
      <c r="ACF4" s="160"/>
      <c r="ACG4" s="160"/>
      <c r="ACH4" s="160"/>
      <c r="ACI4" s="160"/>
      <c r="ACJ4" s="160"/>
      <c r="ACK4" s="160"/>
      <c r="ACL4" s="160"/>
      <c r="ACM4" s="160"/>
      <c r="ACN4" s="160"/>
      <c r="ACO4" s="160"/>
      <c r="ACP4" s="160"/>
      <c r="ACQ4" s="160"/>
      <c r="ACR4" s="160"/>
      <c r="ACS4" s="160"/>
      <c r="ACT4" s="160"/>
      <c r="ACU4" s="160"/>
      <c r="ACV4" s="160"/>
      <c r="ACW4" s="160"/>
      <c r="ACX4" s="160"/>
      <c r="ACY4" s="160"/>
      <c r="ACZ4" s="160"/>
      <c r="ADA4" s="160"/>
      <c r="ADB4" s="160"/>
      <c r="ADC4" s="160"/>
      <c r="ADD4" s="160"/>
      <c r="ADE4" s="160"/>
      <c r="ADF4" s="160"/>
      <c r="ADG4" s="160"/>
      <c r="ADH4" s="160"/>
      <c r="ADI4" s="160"/>
      <c r="ADJ4" s="160"/>
      <c r="ADK4" s="160"/>
      <c r="ADL4" s="160"/>
      <c r="ADM4" s="160"/>
      <c r="ADN4" s="160"/>
      <c r="ADO4" s="160"/>
      <c r="ADP4" s="160"/>
      <c r="ADQ4" s="160"/>
      <c r="ADR4" s="160"/>
      <c r="ADS4" s="160"/>
      <c r="ADT4" s="160"/>
      <c r="ADU4" s="160"/>
      <c r="ADV4" s="160"/>
      <c r="ADW4" s="160"/>
      <c r="ADX4" s="160"/>
      <c r="ADY4" s="160"/>
      <c r="ADZ4" s="160"/>
      <c r="AEA4" s="160"/>
      <c r="AEB4" s="160"/>
      <c r="AEC4" s="160"/>
      <c r="AED4" s="160"/>
      <c r="AEE4" s="160"/>
      <c r="AEF4" s="160"/>
      <c r="AEG4" s="160"/>
      <c r="AEH4" s="160"/>
      <c r="AEI4" s="160"/>
      <c r="AEJ4" s="160"/>
      <c r="AEK4" s="160"/>
      <c r="AEL4" s="160"/>
      <c r="AEM4" s="160"/>
      <c r="AEN4" s="160"/>
      <c r="AEO4" s="160"/>
      <c r="AEP4" s="160"/>
      <c r="AEQ4" s="160"/>
      <c r="AER4" s="160"/>
      <c r="AES4" s="160"/>
      <c r="AET4" s="160"/>
      <c r="AEU4" s="160"/>
      <c r="AEV4" s="160"/>
      <c r="AEW4" s="160"/>
      <c r="AEX4" s="160"/>
      <c r="AEY4" s="160"/>
      <c r="AEZ4" s="160"/>
      <c r="AFA4" s="160"/>
      <c r="AFB4" s="160"/>
      <c r="AFC4" s="160"/>
      <c r="AFD4" s="160"/>
      <c r="AFE4" s="160"/>
      <c r="AFF4" s="160"/>
      <c r="AFG4" s="160"/>
      <c r="AFH4" s="160"/>
      <c r="AFI4" s="160"/>
      <c r="AFJ4" s="160"/>
      <c r="AFK4" s="160"/>
      <c r="AFL4" s="160"/>
      <c r="AFM4" s="160"/>
      <c r="AFN4" s="160"/>
      <c r="AFO4" s="160"/>
      <c r="AFP4" s="160"/>
      <c r="AFQ4" s="160"/>
      <c r="AFR4" s="160"/>
      <c r="AFS4" s="160"/>
      <c r="AFT4" s="160"/>
      <c r="AFU4" s="160"/>
      <c r="AFV4" s="160"/>
      <c r="AFW4" s="160"/>
      <c r="AFX4" s="160"/>
      <c r="AFY4" s="160"/>
      <c r="AFZ4" s="160"/>
      <c r="AGA4" s="160"/>
      <c r="AGB4" s="160"/>
      <c r="AGC4" s="160"/>
      <c r="AGD4" s="160"/>
      <c r="AGE4" s="160"/>
      <c r="AGF4" s="160"/>
      <c r="AGG4" s="160"/>
      <c r="AGH4" s="160"/>
      <c r="AGI4" s="160"/>
      <c r="AGJ4" s="160"/>
      <c r="AGK4" s="160"/>
      <c r="AGL4" s="160"/>
      <c r="AGM4" s="160"/>
      <c r="AGN4" s="160"/>
      <c r="AGO4" s="160"/>
      <c r="AGP4" s="160"/>
      <c r="AGQ4" s="160"/>
      <c r="AGR4" s="160"/>
      <c r="AGS4" s="160"/>
      <c r="AGT4" s="160"/>
      <c r="AGU4" s="160"/>
      <c r="AGV4" s="160"/>
      <c r="AGW4" s="160"/>
      <c r="AGX4" s="160"/>
      <c r="AGY4" s="160"/>
      <c r="AGZ4" s="160"/>
      <c r="AHA4" s="160"/>
      <c r="AHB4" s="160"/>
      <c r="AHC4" s="160"/>
      <c r="AHD4" s="160"/>
      <c r="AHE4" s="160"/>
      <c r="AHF4" s="160"/>
      <c r="AHG4" s="160"/>
      <c r="AHH4" s="160"/>
      <c r="AHI4" s="160"/>
      <c r="AHJ4" s="160"/>
      <c r="AHK4" s="160"/>
      <c r="AHL4" s="160"/>
      <c r="AHM4" s="160"/>
      <c r="AHN4" s="160"/>
      <c r="AHO4" s="160"/>
      <c r="AHP4" s="160"/>
      <c r="AHQ4" s="160"/>
      <c r="AHR4" s="160"/>
      <c r="AHS4" s="160"/>
      <c r="AHT4" s="160"/>
      <c r="AHU4" s="160"/>
      <c r="AHV4" s="160"/>
      <c r="AHW4" s="160"/>
      <c r="AHX4" s="160"/>
      <c r="AHY4" s="160"/>
      <c r="AHZ4" s="160"/>
      <c r="AIA4" s="160"/>
      <c r="AIB4" s="160"/>
      <c r="AIC4" s="160"/>
      <c r="AID4" s="160"/>
      <c r="AIE4" s="160"/>
      <c r="AIF4" s="160"/>
      <c r="AIG4" s="160"/>
      <c r="AIH4" s="160"/>
      <c r="AII4" s="160"/>
      <c r="AIJ4" s="160"/>
      <c r="AIK4" s="160"/>
      <c r="AIL4" s="160"/>
      <c r="AIM4" s="160"/>
      <c r="AIN4" s="160"/>
      <c r="AIO4" s="160"/>
      <c r="AIP4" s="160"/>
      <c r="AIQ4" s="160"/>
      <c r="AIR4" s="160"/>
      <c r="AIS4" s="160"/>
      <c r="AIT4" s="160"/>
      <c r="AIU4" s="160"/>
      <c r="AIV4" s="160"/>
      <c r="AIW4" s="160"/>
      <c r="AIX4" s="160"/>
      <c r="AIY4" s="160"/>
      <c r="AIZ4" s="160"/>
      <c r="AJA4" s="160"/>
      <c r="AJB4" s="160"/>
      <c r="AJC4" s="160"/>
      <c r="AJD4" s="160"/>
      <c r="AJE4" s="160"/>
      <c r="AJF4" s="160"/>
      <c r="AJG4" s="160"/>
      <c r="AJH4" s="160"/>
      <c r="AJI4" s="160"/>
      <c r="AJJ4" s="160"/>
      <c r="AJK4" s="160"/>
      <c r="AJL4" s="160"/>
      <c r="AJM4" s="160"/>
      <c r="AJN4" s="160"/>
      <c r="AJO4" s="160"/>
      <c r="AJP4" s="160"/>
      <c r="AJQ4" s="160"/>
      <c r="AJR4" s="160"/>
      <c r="AJS4" s="160"/>
      <c r="AJT4" s="160"/>
      <c r="AJU4" s="160"/>
      <c r="AJV4" s="160"/>
      <c r="AJW4" s="160"/>
      <c r="AJX4" s="160"/>
      <c r="AJY4" s="160"/>
      <c r="AJZ4" s="160"/>
      <c r="AKA4" s="160"/>
      <c r="AKB4" s="160"/>
      <c r="AKC4" s="160"/>
      <c r="AKD4" s="160"/>
      <c r="AKE4" s="160"/>
      <c r="AKF4" s="160"/>
      <c r="AKG4" s="160"/>
      <c r="AKH4" s="160"/>
      <c r="AKI4" s="160"/>
      <c r="AKJ4" s="160"/>
      <c r="AKK4" s="160"/>
      <c r="AKL4" s="160"/>
      <c r="AKM4" s="160"/>
      <c r="AKN4" s="160"/>
      <c r="AKO4" s="160"/>
      <c r="AKP4" s="160"/>
      <c r="AKQ4" s="160"/>
      <c r="AKR4" s="160"/>
      <c r="AKS4" s="160"/>
      <c r="AKT4" s="160"/>
      <c r="AKU4" s="160"/>
      <c r="AKV4" s="160"/>
      <c r="AKW4" s="160"/>
      <c r="AKX4" s="160"/>
      <c r="AKY4" s="160"/>
      <c r="AKZ4" s="160"/>
      <c r="ALA4" s="160"/>
      <c r="ALB4" s="160"/>
      <c r="ALC4" s="160"/>
      <c r="ALD4" s="160"/>
      <c r="ALE4" s="160"/>
      <c r="ALF4" s="160"/>
      <c r="ALG4" s="160"/>
      <c r="ALH4" s="160"/>
      <c r="ALI4" s="160"/>
      <c r="ALJ4" s="160"/>
      <c r="ALK4" s="160"/>
      <c r="ALL4" s="160"/>
      <c r="ALM4" s="160"/>
      <c r="ALN4" s="160"/>
      <c r="ALO4" s="160"/>
      <c r="ALP4" s="160"/>
      <c r="ALQ4" s="160"/>
      <c r="ALR4" s="160"/>
      <c r="ALS4" s="160"/>
      <c r="ALT4" s="160"/>
      <c r="ALU4" s="160"/>
      <c r="ALV4" s="160"/>
      <c r="ALW4" s="160"/>
      <c r="ALX4" s="160"/>
      <c r="ALY4" s="160"/>
      <c r="ALZ4" s="160"/>
      <c r="AMA4" s="160"/>
      <c r="AMB4" s="160"/>
      <c r="AMC4" s="160"/>
      <c r="AMD4" s="160"/>
      <c r="AME4" s="160"/>
      <c r="AMF4" s="160"/>
      <c r="AMG4" s="160"/>
      <c r="AMH4" s="160"/>
      <c r="AMI4" s="160"/>
      <c r="AMJ4" s="160"/>
    </row>
    <row r="5" spans="1:1024" s="149" customFormat="1" ht="121.5" customHeight="1">
      <c r="A5" s="146">
        <v>2</v>
      </c>
      <c r="B5" s="154" t="s">
        <v>124</v>
      </c>
      <c r="C5" s="155" t="s">
        <v>109</v>
      </c>
      <c r="D5" s="155" t="s">
        <v>100</v>
      </c>
      <c r="E5" s="176" t="s">
        <v>169</v>
      </c>
      <c r="F5" s="177" t="s">
        <v>108</v>
      </c>
      <c r="G5" s="186"/>
      <c r="H5" s="175"/>
      <c r="I5" s="179" t="s">
        <v>110</v>
      </c>
      <c r="J5" s="180">
        <v>450.98</v>
      </c>
      <c r="K5" s="180">
        <v>91.71</v>
      </c>
      <c r="L5" s="180">
        <v>545.69000000000005</v>
      </c>
      <c r="M5" s="180">
        <v>450.98</v>
      </c>
      <c r="N5" s="192" t="s">
        <v>164</v>
      </c>
      <c r="O5" s="175">
        <v>1</v>
      </c>
      <c r="P5" s="175">
        <v>0</v>
      </c>
      <c r="Q5" s="181">
        <f>(P5/O5)</f>
        <v>0</v>
      </c>
      <c r="R5" s="182" t="s">
        <v>111</v>
      </c>
      <c r="S5" s="183" t="s">
        <v>170</v>
      </c>
      <c r="T5" s="180">
        <v>450.98</v>
      </c>
      <c r="U5" s="180">
        <v>97.71</v>
      </c>
      <c r="V5" s="180">
        <v>545.69000000000005</v>
      </c>
      <c r="W5" s="184">
        <f>1-V5/L5</f>
        <v>0</v>
      </c>
      <c r="X5" s="185">
        <v>45687</v>
      </c>
      <c r="Y5" s="147" t="s">
        <v>167</v>
      </c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8"/>
      <c r="LF5" s="148"/>
      <c r="LG5" s="148"/>
      <c r="LH5" s="148"/>
      <c r="LI5" s="148"/>
      <c r="LJ5" s="148"/>
      <c r="LK5" s="148"/>
      <c r="LL5" s="148"/>
      <c r="LM5" s="148"/>
      <c r="LN5" s="148"/>
      <c r="LO5" s="148"/>
      <c r="LP5" s="148"/>
      <c r="LQ5" s="148"/>
      <c r="LR5" s="148"/>
      <c r="LS5" s="148"/>
      <c r="LT5" s="148"/>
      <c r="LU5" s="148"/>
      <c r="LV5" s="148"/>
      <c r="LW5" s="148"/>
      <c r="LX5" s="148"/>
      <c r="LY5" s="148"/>
      <c r="LZ5" s="148"/>
      <c r="MA5" s="148"/>
      <c r="MB5" s="148"/>
      <c r="MC5" s="148"/>
      <c r="MD5" s="148"/>
      <c r="ME5" s="148"/>
      <c r="MF5" s="148"/>
      <c r="MG5" s="148"/>
      <c r="MH5" s="148"/>
      <c r="MI5" s="148"/>
      <c r="MJ5" s="148"/>
      <c r="MK5" s="148"/>
      <c r="ML5" s="148"/>
      <c r="MM5" s="148"/>
      <c r="MN5" s="148"/>
      <c r="MO5" s="148"/>
      <c r="MP5" s="148"/>
      <c r="MQ5" s="148"/>
      <c r="MR5" s="148"/>
      <c r="MS5" s="148"/>
      <c r="MT5" s="148"/>
      <c r="MU5" s="148"/>
      <c r="MV5" s="148"/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8"/>
      <c r="PJ5" s="148"/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48"/>
      <c r="PW5" s="148"/>
      <c r="PX5" s="148"/>
      <c r="PY5" s="148"/>
      <c r="PZ5" s="148"/>
      <c r="QA5" s="148"/>
      <c r="QB5" s="148"/>
      <c r="QC5" s="148"/>
      <c r="QD5" s="148"/>
      <c r="QE5" s="148"/>
      <c r="QF5" s="148"/>
      <c r="QG5" s="148"/>
      <c r="QH5" s="148"/>
      <c r="QI5" s="148"/>
      <c r="QJ5" s="148"/>
      <c r="QK5" s="148"/>
      <c r="QL5" s="148"/>
      <c r="QM5" s="148"/>
      <c r="QN5" s="148"/>
      <c r="QO5" s="148"/>
      <c r="QP5" s="148"/>
      <c r="QQ5" s="148"/>
      <c r="QR5" s="148"/>
      <c r="QS5" s="148"/>
      <c r="QT5" s="148"/>
      <c r="QU5" s="148"/>
      <c r="QV5" s="148"/>
      <c r="QW5" s="148"/>
      <c r="QX5" s="148"/>
      <c r="QY5" s="148"/>
      <c r="QZ5" s="148"/>
      <c r="RA5" s="148"/>
      <c r="RB5" s="148"/>
      <c r="RC5" s="148"/>
      <c r="RD5" s="148"/>
      <c r="RE5" s="148"/>
      <c r="RF5" s="148"/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48"/>
      <c r="SN5" s="148"/>
      <c r="SO5" s="148"/>
      <c r="SP5" s="148"/>
      <c r="SQ5" s="148"/>
      <c r="SR5" s="148"/>
      <c r="SS5" s="148"/>
      <c r="ST5" s="148"/>
      <c r="SU5" s="148"/>
      <c r="SV5" s="148"/>
      <c r="SW5" s="148"/>
      <c r="SX5" s="148"/>
      <c r="SY5" s="148"/>
      <c r="SZ5" s="148"/>
      <c r="TA5" s="148"/>
      <c r="TB5" s="148"/>
      <c r="TC5" s="148"/>
      <c r="TD5" s="148"/>
      <c r="TE5" s="148"/>
      <c r="TF5" s="148"/>
      <c r="TG5" s="148"/>
      <c r="TH5" s="148"/>
      <c r="TI5" s="148"/>
      <c r="TJ5" s="148"/>
      <c r="TK5" s="148"/>
      <c r="TL5" s="148"/>
      <c r="TM5" s="148"/>
      <c r="TN5" s="148"/>
      <c r="TO5" s="148"/>
      <c r="TP5" s="148"/>
      <c r="TQ5" s="148"/>
      <c r="TR5" s="148"/>
      <c r="TS5" s="148"/>
      <c r="TT5" s="148"/>
      <c r="TU5" s="148"/>
      <c r="TV5" s="148"/>
      <c r="TW5" s="148"/>
      <c r="TX5" s="148"/>
      <c r="TY5" s="148"/>
      <c r="TZ5" s="148"/>
      <c r="UA5" s="148"/>
      <c r="UB5" s="148"/>
      <c r="UC5" s="148"/>
      <c r="UD5" s="148"/>
      <c r="UE5" s="148"/>
      <c r="UF5" s="148"/>
      <c r="UG5" s="148"/>
      <c r="UH5" s="148"/>
      <c r="UI5" s="148"/>
      <c r="UJ5" s="148"/>
      <c r="UK5" s="148"/>
      <c r="UL5" s="148"/>
      <c r="UM5" s="148"/>
      <c r="UN5" s="148"/>
      <c r="UO5" s="148"/>
      <c r="UP5" s="148"/>
      <c r="UQ5" s="148"/>
      <c r="UR5" s="148"/>
      <c r="US5" s="148"/>
      <c r="UT5" s="148"/>
      <c r="UU5" s="148"/>
      <c r="UV5" s="148"/>
      <c r="UW5" s="148"/>
      <c r="UX5" s="148"/>
      <c r="UY5" s="148"/>
      <c r="UZ5" s="148"/>
      <c r="VA5" s="148"/>
      <c r="VB5" s="148"/>
      <c r="VC5" s="148"/>
      <c r="VD5" s="148"/>
      <c r="VE5" s="148"/>
      <c r="VF5" s="148"/>
      <c r="VG5" s="148"/>
      <c r="VH5" s="148"/>
      <c r="VI5" s="148"/>
      <c r="VJ5" s="148"/>
      <c r="VK5" s="148"/>
      <c r="VL5" s="148"/>
      <c r="VM5" s="148"/>
      <c r="VN5" s="148"/>
      <c r="VO5" s="148"/>
      <c r="VP5" s="148"/>
      <c r="VQ5" s="148"/>
      <c r="VR5" s="148"/>
      <c r="VS5" s="148"/>
      <c r="VT5" s="148"/>
      <c r="VU5" s="148"/>
      <c r="VV5" s="148"/>
      <c r="VW5" s="148"/>
      <c r="VX5" s="148"/>
      <c r="VY5" s="148"/>
      <c r="VZ5" s="148"/>
      <c r="WA5" s="148"/>
      <c r="WB5" s="148"/>
      <c r="WC5" s="148"/>
      <c r="WD5" s="148"/>
      <c r="WE5" s="148"/>
      <c r="WF5" s="148"/>
      <c r="WG5" s="148"/>
      <c r="WH5" s="148"/>
      <c r="WI5" s="148"/>
      <c r="WJ5" s="148"/>
      <c r="WK5" s="148"/>
      <c r="WL5" s="148"/>
      <c r="WM5" s="148"/>
      <c r="WN5" s="148"/>
      <c r="WO5" s="148"/>
      <c r="WP5" s="148"/>
      <c r="WQ5" s="148"/>
      <c r="WR5" s="148"/>
      <c r="WS5" s="148"/>
      <c r="WT5" s="148"/>
      <c r="WU5" s="148"/>
      <c r="WV5" s="148"/>
      <c r="WW5" s="148"/>
      <c r="WX5" s="148"/>
      <c r="WY5" s="148"/>
      <c r="WZ5" s="148"/>
      <c r="XA5" s="148"/>
      <c r="XB5" s="148"/>
      <c r="XC5" s="148"/>
      <c r="XD5" s="148"/>
      <c r="XE5" s="148"/>
      <c r="XF5" s="148"/>
      <c r="XG5" s="148"/>
      <c r="XH5" s="148"/>
      <c r="XI5" s="148"/>
      <c r="XJ5" s="148"/>
      <c r="XK5" s="148"/>
      <c r="XL5" s="148"/>
      <c r="XM5" s="148"/>
      <c r="XN5" s="148"/>
      <c r="XO5" s="148"/>
      <c r="XP5" s="148"/>
      <c r="XQ5" s="148"/>
      <c r="XR5" s="148"/>
      <c r="XS5" s="148"/>
      <c r="XT5" s="148"/>
      <c r="XU5" s="148"/>
      <c r="XV5" s="148"/>
      <c r="XW5" s="148"/>
      <c r="XX5" s="148"/>
      <c r="XY5" s="148"/>
      <c r="XZ5" s="148"/>
      <c r="YA5" s="148"/>
      <c r="YB5" s="148"/>
      <c r="YC5" s="148"/>
      <c r="YD5" s="148"/>
      <c r="YE5" s="148"/>
      <c r="YF5" s="148"/>
      <c r="YG5" s="148"/>
      <c r="YH5" s="148"/>
      <c r="YI5" s="148"/>
      <c r="YJ5" s="148"/>
      <c r="YK5" s="148"/>
      <c r="YL5" s="148"/>
      <c r="YM5" s="148"/>
      <c r="YN5" s="148"/>
      <c r="YO5" s="148"/>
      <c r="YP5" s="148"/>
      <c r="YQ5" s="148"/>
      <c r="YR5" s="148"/>
      <c r="YS5" s="148"/>
      <c r="YT5" s="148"/>
      <c r="YU5" s="148"/>
      <c r="YV5" s="148"/>
      <c r="YW5" s="148"/>
      <c r="YX5" s="148"/>
      <c r="YY5" s="148"/>
      <c r="YZ5" s="148"/>
      <c r="ZA5" s="148"/>
      <c r="ZB5" s="148"/>
      <c r="ZC5" s="148"/>
      <c r="ZD5" s="148"/>
      <c r="ZE5" s="148"/>
      <c r="ZF5" s="148"/>
      <c r="ZG5" s="148"/>
      <c r="ZH5" s="148"/>
      <c r="ZI5" s="148"/>
      <c r="ZJ5" s="148"/>
      <c r="ZK5" s="148"/>
      <c r="ZL5" s="148"/>
      <c r="ZM5" s="148"/>
      <c r="ZN5" s="148"/>
      <c r="ZO5" s="148"/>
      <c r="ZP5" s="148"/>
      <c r="ZQ5" s="148"/>
      <c r="ZR5" s="148"/>
      <c r="ZS5" s="148"/>
      <c r="ZT5" s="148"/>
      <c r="ZU5" s="148"/>
      <c r="ZV5" s="148"/>
      <c r="ZW5" s="148"/>
      <c r="ZX5" s="148"/>
      <c r="ZY5" s="148"/>
      <c r="ZZ5" s="148"/>
      <c r="AAA5" s="148"/>
      <c r="AAB5" s="148"/>
      <c r="AAC5" s="148"/>
      <c r="AAD5" s="148"/>
      <c r="AAE5" s="148"/>
      <c r="AAF5" s="148"/>
      <c r="AAG5" s="148"/>
      <c r="AAH5" s="148"/>
      <c r="AAI5" s="148"/>
      <c r="AAJ5" s="148"/>
      <c r="AAK5" s="148"/>
      <c r="AAL5" s="148"/>
      <c r="AAM5" s="148"/>
      <c r="AAN5" s="148"/>
      <c r="AAO5" s="148"/>
      <c r="AAP5" s="148"/>
      <c r="AAQ5" s="148"/>
      <c r="AAR5" s="148"/>
      <c r="AAS5" s="148"/>
      <c r="AAT5" s="148"/>
      <c r="AAU5" s="148"/>
      <c r="AAV5" s="148"/>
      <c r="AAW5" s="148"/>
      <c r="AAX5" s="148"/>
      <c r="AAY5" s="148"/>
      <c r="AAZ5" s="148"/>
      <c r="ABA5" s="148"/>
      <c r="ABB5" s="148"/>
      <c r="ABC5" s="148"/>
      <c r="ABD5" s="148"/>
      <c r="ABE5" s="148"/>
      <c r="ABF5" s="148"/>
      <c r="ABG5" s="148"/>
      <c r="ABH5" s="148"/>
      <c r="ABI5" s="148"/>
      <c r="ABJ5" s="148"/>
      <c r="ABK5" s="148"/>
      <c r="ABL5" s="148"/>
      <c r="ABM5" s="148"/>
      <c r="ABN5" s="148"/>
      <c r="ABO5" s="148"/>
      <c r="ABP5" s="148"/>
      <c r="ABQ5" s="148"/>
      <c r="ABR5" s="148"/>
      <c r="ABS5" s="148"/>
      <c r="ABT5" s="148"/>
      <c r="ABU5" s="148"/>
      <c r="ABV5" s="148"/>
      <c r="ABW5" s="148"/>
      <c r="ABX5" s="148"/>
      <c r="ABY5" s="148"/>
      <c r="ABZ5" s="148"/>
      <c r="ACA5" s="148"/>
      <c r="ACB5" s="148"/>
      <c r="ACC5" s="148"/>
      <c r="ACD5" s="148"/>
      <c r="ACE5" s="148"/>
      <c r="ACF5" s="148"/>
      <c r="ACG5" s="148"/>
      <c r="ACH5" s="148"/>
      <c r="ACI5" s="148"/>
      <c r="ACJ5" s="148"/>
      <c r="ACK5" s="148"/>
      <c r="ACL5" s="148"/>
      <c r="ACM5" s="148"/>
      <c r="ACN5" s="148"/>
      <c r="ACO5" s="148"/>
      <c r="ACP5" s="148"/>
      <c r="ACQ5" s="148"/>
      <c r="ACR5" s="148"/>
      <c r="ACS5" s="148"/>
      <c r="ACT5" s="148"/>
      <c r="ACU5" s="148"/>
      <c r="ACV5" s="148"/>
      <c r="ACW5" s="148"/>
      <c r="ACX5" s="148"/>
      <c r="ACY5" s="148"/>
      <c r="ACZ5" s="148"/>
      <c r="ADA5" s="148"/>
      <c r="ADB5" s="148"/>
      <c r="ADC5" s="148"/>
      <c r="ADD5" s="148"/>
      <c r="ADE5" s="148"/>
      <c r="ADF5" s="148"/>
      <c r="ADG5" s="148"/>
      <c r="ADH5" s="148"/>
      <c r="ADI5" s="148"/>
      <c r="ADJ5" s="148"/>
      <c r="ADK5" s="148"/>
      <c r="ADL5" s="148"/>
      <c r="ADM5" s="148"/>
      <c r="ADN5" s="148"/>
      <c r="ADO5" s="148"/>
      <c r="ADP5" s="148"/>
      <c r="ADQ5" s="148"/>
      <c r="ADR5" s="148"/>
      <c r="ADS5" s="148"/>
      <c r="ADT5" s="148"/>
      <c r="ADU5" s="148"/>
      <c r="ADV5" s="148"/>
      <c r="ADW5" s="148"/>
      <c r="ADX5" s="148"/>
      <c r="ADY5" s="148"/>
      <c r="ADZ5" s="148"/>
      <c r="AEA5" s="148"/>
      <c r="AEB5" s="148"/>
      <c r="AEC5" s="148"/>
      <c r="AED5" s="148"/>
      <c r="AEE5" s="148"/>
      <c r="AEF5" s="148"/>
      <c r="AEG5" s="148"/>
      <c r="AEH5" s="148"/>
      <c r="AEI5" s="148"/>
      <c r="AEJ5" s="148"/>
      <c r="AEK5" s="148"/>
      <c r="AEL5" s="148"/>
      <c r="AEM5" s="148"/>
      <c r="AEN5" s="148"/>
      <c r="AEO5" s="148"/>
      <c r="AEP5" s="148"/>
      <c r="AEQ5" s="148"/>
      <c r="AER5" s="148"/>
      <c r="AES5" s="148"/>
      <c r="AET5" s="148"/>
      <c r="AEU5" s="148"/>
      <c r="AEV5" s="148"/>
      <c r="AEW5" s="148"/>
      <c r="AEX5" s="148"/>
      <c r="AEY5" s="148"/>
      <c r="AEZ5" s="148"/>
      <c r="AFA5" s="148"/>
      <c r="AFB5" s="148"/>
      <c r="AFC5" s="148"/>
      <c r="AFD5" s="148"/>
      <c r="AFE5" s="148"/>
      <c r="AFF5" s="148"/>
      <c r="AFG5" s="148"/>
      <c r="AFH5" s="148"/>
      <c r="AFI5" s="148"/>
      <c r="AFJ5" s="148"/>
      <c r="AFK5" s="148"/>
      <c r="AFL5" s="148"/>
      <c r="AFM5" s="148"/>
      <c r="AFN5" s="148"/>
      <c r="AFO5" s="148"/>
      <c r="AFP5" s="148"/>
      <c r="AFQ5" s="148"/>
      <c r="AFR5" s="148"/>
      <c r="AFS5" s="148"/>
      <c r="AFT5" s="148"/>
      <c r="AFU5" s="148"/>
      <c r="AFV5" s="148"/>
      <c r="AFW5" s="148"/>
      <c r="AFX5" s="148"/>
      <c r="AFY5" s="148"/>
      <c r="AFZ5" s="148"/>
      <c r="AGA5" s="148"/>
      <c r="AGB5" s="148"/>
      <c r="AGC5" s="148"/>
      <c r="AGD5" s="148"/>
      <c r="AGE5" s="148"/>
      <c r="AGF5" s="148"/>
      <c r="AGG5" s="148"/>
      <c r="AGH5" s="148"/>
      <c r="AGI5" s="148"/>
      <c r="AGJ5" s="148"/>
      <c r="AGK5" s="148"/>
      <c r="AGL5" s="148"/>
      <c r="AGM5" s="148"/>
      <c r="AGN5" s="148"/>
      <c r="AGO5" s="148"/>
      <c r="AGP5" s="148"/>
      <c r="AGQ5" s="148"/>
      <c r="AGR5" s="148"/>
      <c r="AGS5" s="148"/>
      <c r="AGT5" s="148"/>
      <c r="AGU5" s="148"/>
      <c r="AGV5" s="148"/>
      <c r="AGW5" s="148"/>
      <c r="AGX5" s="148"/>
      <c r="AGY5" s="148"/>
      <c r="AGZ5" s="148"/>
      <c r="AHA5" s="148"/>
      <c r="AHB5" s="148"/>
      <c r="AHC5" s="148"/>
      <c r="AHD5" s="148"/>
      <c r="AHE5" s="148"/>
      <c r="AHF5" s="148"/>
      <c r="AHG5" s="148"/>
      <c r="AHH5" s="148"/>
      <c r="AHI5" s="148"/>
      <c r="AHJ5" s="148"/>
      <c r="AHK5" s="148"/>
      <c r="AHL5" s="148"/>
      <c r="AHM5" s="148"/>
      <c r="AHN5" s="148"/>
      <c r="AHO5" s="148"/>
      <c r="AHP5" s="148"/>
      <c r="AHQ5" s="148"/>
      <c r="AHR5" s="148"/>
      <c r="AHS5" s="148"/>
      <c r="AHT5" s="148"/>
      <c r="AHU5" s="148"/>
      <c r="AHV5" s="148"/>
      <c r="AHW5" s="148"/>
      <c r="AHX5" s="148"/>
      <c r="AHY5" s="148"/>
      <c r="AHZ5" s="148"/>
      <c r="AIA5" s="148"/>
      <c r="AIB5" s="148"/>
      <c r="AIC5" s="148"/>
      <c r="AID5" s="148"/>
      <c r="AIE5" s="148"/>
      <c r="AIF5" s="148"/>
      <c r="AIG5" s="148"/>
      <c r="AIH5" s="148"/>
      <c r="AII5" s="148"/>
      <c r="AIJ5" s="148"/>
      <c r="AIK5" s="148"/>
      <c r="AIL5" s="148"/>
      <c r="AIM5" s="148"/>
      <c r="AIN5" s="148"/>
      <c r="AIO5" s="148"/>
      <c r="AIP5" s="148"/>
      <c r="AIQ5" s="148"/>
      <c r="AIR5" s="148"/>
      <c r="AIS5" s="148"/>
      <c r="AIT5" s="148"/>
      <c r="AIU5" s="148"/>
      <c r="AIV5" s="148"/>
      <c r="AIW5" s="148"/>
      <c r="AIX5" s="148"/>
      <c r="AIY5" s="148"/>
      <c r="AIZ5" s="148"/>
      <c r="AJA5" s="148"/>
      <c r="AJB5" s="148"/>
      <c r="AJC5" s="148"/>
      <c r="AJD5" s="148"/>
      <c r="AJE5" s="148"/>
      <c r="AJF5" s="148"/>
      <c r="AJG5" s="148"/>
      <c r="AJH5" s="148"/>
      <c r="AJI5" s="148"/>
      <c r="AJJ5" s="148"/>
      <c r="AJK5" s="148"/>
      <c r="AJL5" s="148"/>
      <c r="AJM5" s="148"/>
      <c r="AJN5" s="148"/>
      <c r="AJO5" s="148"/>
      <c r="AJP5" s="148"/>
      <c r="AJQ5" s="148"/>
      <c r="AJR5" s="148"/>
      <c r="AJS5" s="148"/>
      <c r="AJT5" s="148"/>
      <c r="AJU5" s="148"/>
      <c r="AJV5" s="148"/>
      <c r="AJW5" s="148"/>
      <c r="AJX5" s="148"/>
      <c r="AJY5" s="148"/>
      <c r="AJZ5" s="148"/>
      <c r="AKA5" s="148"/>
      <c r="AKB5" s="148"/>
      <c r="AKC5" s="148"/>
      <c r="AKD5" s="148"/>
      <c r="AKE5" s="148"/>
      <c r="AKF5" s="148"/>
      <c r="AKG5" s="148"/>
      <c r="AKH5" s="148"/>
      <c r="AKI5" s="148"/>
      <c r="AKJ5" s="148"/>
      <c r="AKK5" s="148"/>
      <c r="AKL5" s="148"/>
      <c r="AKM5" s="148"/>
      <c r="AKN5" s="148"/>
      <c r="AKO5" s="148"/>
      <c r="AKP5" s="148"/>
      <c r="AKQ5" s="148"/>
      <c r="AKR5" s="148"/>
      <c r="AKS5" s="148"/>
      <c r="AKT5" s="148"/>
      <c r="AKU5" s="148"/>
      <c r="AKV5" s="148"/>
      <c r="AKW5" s="148"/>
      <c r="AKX5" s="148"/>
      <c r="AKY5" s="148"/>
      <c r="AKZ5" s="148"/>
      <c r="ALA5" s="148"/>
      <c r="ALB5" s="148"/>
      <c r="ALC5" s="148"/>
      <c r="ALD5" s="148"/>
      <c r="ALE5" s="148"/>
      <c r="ALF5" s="148"/>
      <c r="ALG5" s="148"/>
      <c r="ALH5" s="148"/>
      <c r="ALI5" s="148"/>
      <c r="ALJ5" s="148"/>
      <c r="ALK5" s="148"/>
      <c r="ALL5" s="148"/>
      <c r="ALM5" s="148"/>
      <c r="ALN5" s="148"/>
      <c r="ALO5" s="148"/>
      <c r="ALP5" s="148"/>
      <c r="ALQ5" s="148"/>
      <c r="ALR5" s="148"/>
      <c r="ALS5" s="148"/>
      <c r="ALT5" s="148"/>
      <c r="ALU5" s="148"/>
      <c r="ALV5" s="148"/>
      <c r="ALW5" s="148"/>
      <c r="ALX5" s="148"/>
      <c r="ALY5" s="148"/>
      <c r="ALZ5" s="148"/>
      <c r="AMA5" s="148"/>
      <c r="AMB5" s="148"/>
      <c r="AMC5" s="148"/>
      <c r="AMD5" s="148"/>
      <c r="AME5" s="148"/>
      <c r="AMF5" s="148"/>
      <c r="AMG5" s="148"/>
      <c r="AMH5" s="148"/>
      <c r="AMI5" s="148"/>
    </row>
    <row r="6" spans="1:1024" s="149" customFormat="1" ht="121.5" customHeight="1">
      <c r="A6" s="187">
        <v>3</v>
      </c>
      <c r="B6" s="154" t="s">
        <v>155</v>
      </c>
      <c r="C6" s="155" t="s">
        <v>156</v>
      </c>
      <c r="D6" s="155" t="s">
        <v>4</v>
      </c>
      <c r="E6" s="176" t="s">
        <v>171</v>
      </c>
      <c r="F6" s="177" t="s">
        <v>108</v>
      </c>
      <c r="G6" s="186" t="s">
        <v>157</v>
      </c>
      <c r="H6" s="175"/>
      <c r="I6" s="179" t="s">
        <v>3</v>
      </c>
      <c r="J6" s="180">
        <v>11900</v>
      </c>
      <c r="K6" s="180">
        <v>2499.19</v>
      </c>
      <c r="L6" s="180">
        <v>14400.09</v>
      </c>
      <c r="M6" s="180">
        <v>11900</v>
      </c>
      <c r="N6" s="192" t="s">
        <v>164</v>
      </c>
      <c r="O6" s="175">
        <v>1</v>
      </c>
      <c r="P6" s="175">
        <v>0</v>
      </c>
      <c r="Q6" s="181">
        <f>(P6/O6)</f>
        <v>0</v>
      </c>
      <c r="R6" s="182" t="s">
        <v>158</v>
      </c>
      <c r="S6" s="183" t="s">
        <v>159</v>
      </c>
      <c r="T6" s="180">
        <v>10000</v>
      </c>
      <c r="U6" s="180">
        <v>2100</v>
      </c>
      <c r="V6" s="180">
        <v>12100</v>
      </c>
      <c r="W6" s="184">
        <f>1-V6/L6</f>
        <v>0.15972747392551023</v>
      </c>
      <c r="X6" s="185">
        <v>45699</v>
      </c>
      <c r="Y6" s="147" t="s">
        <v>181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  <c r="LB6" s="148"/>
      <c r="LC6" s="148"/>
      <c r="LD6" s="148"/>
      <c r="LE6" s="148"/>
      <c r="LF6" s="148"/>
      <c r="LG6" s="148"/>
      <c r="LH6" s="148"/>
      <c r="LI6" s="148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8"/>
      <c r="LU6" s="148"/>
      <c r="LV6" s="148"/>
      <c r="LW6" s="148"/>
      <c r="LX6" s="148"/>
      <c r="LY6" s="148"/>
      <c r="LZ6" s="148"/>
      <c r="MA6" s="148"/>
      <c r="MB6" s="148"/>
      <c r="MC6" s="148"/>
      <c r="MD6" s="148"/>
      <c r="ME6" s="148"/>
      <c r="MF6" s="148"/>
      <c r="MG6" s="148"/>
      <c r="MH6" s="148"/>
      <c r="MI6" s="148"/>
      <c r="MJ6" s="148"/>
      <c r="MK6" s="148"/>
      <c r="ML6" s="148"/>
      <c r="MM6" s="148"/>
      <c r="MN6" s="148"/>
      <c r="MO6" s="148"/>
      <c r="MP6" s="148"/>
      <c r="MQ6" s="148"/>
      <c r="MR6" s="148"/>
      <c r="MS6" s="148"/>
      <c r="MT6" s="148"/>
      <c r="MU6" s="148"/>
      <c r="MV6" s="148"/>
      <c r="MW6" s="148"/>
      <c r="MX6" s="148"/>
      <c r="MY6" s="148"/>
      <c r="MZ6" s="148"/>
      <c r="NA6" s="148"/>
      <c r="NB6" s="148"/>
      <c r="NC6" s="148"/>
      <c r="ND6" s="148"/>
      <c r="NE6" s="148"/>
      <c r="NF6" s="148"/>
      <c r="NG6" s="148"/>
      <c r="NH6" s="148"/>
      <c r="NI6" s="148"/>
      <c r="NJ6" s="148"/>
      <c r="NK6" s="148"/>
      <c r="NL6" s="148"/>
      <c r="NM6" s="148"/>
      <c r="NN6" s="148"/>
      <c r="NO6" s="148"/>
      <c r="NP6" s="148"/>
      <c r="NQ6" s="148"/>
      <c r="NR6" s="148"/>
      <c r="NS6" s="148"/>
      <c r="NT6" s="148"/>
      <c r="NU6" s="148"/>
      <c r="NV6" s="148"/>
      <c r="NW6" s="148"/>
      <c r="NX6" s="148"/>
      <c r="NY6" s="148"/>
      <c r="NZ6" s="148"/>
      <c r="OA6" s="148"/>
      <c r="OB6" s="148"/>
      <c r="OC6" s="148"/>
      <c r="OD6" s="148"/>
      <c r="OE6" s="148"/>
      <c r="OF6" s="148"/>
      <c r="OG6" s="148"/>
      <c r="OH6" s="148"/>
      <c r="OI6" s="148"/>
      <c r="OJ6" s="148"/>
      <c r="OK6" s="148"/>
      <c r="OL6" s="148"/>
      <c r="OM6" s="148"/>
      <c r="ON6" s="148"/>
      <c r="OO6" s="148"/>
      <c r="OP6" s="148"/>
      <c r="OQ6" s="148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48"/>
      <c r="PW6" s="148"/>
      <c r="PX6" s="148"/>
      <c r="PY6" s="148"/>
      <c r="PZ6" s="148"/>
      <c r="QA6" s="148"/>
      <c r="QB6" s="148"/>
      <c r="QC6" s="148"/>
      <c r="QD6" s="148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48"/>
      <c r="RG6" s="148"/>
      <c r="RH6" s="148"/>
      <c r="RI6" s="148"/>
      <c r="RJ6" s="148"/>
      <c r="RK6" s="148"/>
      <c r="RL6" s="148"/>
      <c r="RM6" s="148"/>
      <c r="RN6" s="148"/>
      <c r="RO6" s="148"/>
      <c r="RP6" s="148"/>
      <c r="RQ6" s="148"/>
      <c r="RR6" s="148"/>
      <c r="RS6" s="148"/>
      <c r="RT6" s="148"/>
      <c r="RU6" s="148"/>
      <c r="RV6" s="148"/>
      <c r="RW6" s="148"/>
      <c r="RX6" s="148"/>
      <c r="RY6" s="148"/>
      <c r="RZ6" s="148"/>
      <c r="SA6" s="148"/>
      <c r="SB6" s="148"/>
      <c r="SC6" s="148"/>
      <c r="SD6" s="148"/>
      <c r="SE6" s="148"/>
      <c r="SF6" s="148"/>
      <c r="SG6" s="148"/>
      <c r="SH6" s="148"/>
      <c r="SI6" s="148"/>
      <c r="SJ6" s="148"/>
      <c r="SK6" s="148"/>
      <c r="SL6" s="148"/>
      <c r="SM6" s="148"/>
      <c r="SN6" s="148"/>
      <c r="SO6" s="148"/>
      <c r="SP6" s="148"/>
      <c r="SQ6" s="148"/>
      <c r="SR6" s="148"/>
      <c r="SS6" s="148"/>
      <c r="ST6" s="148"/>
      <c r="SU6" s="148"/>
      <c r="SV6" s="148"/>
      <c r="SW6" s="148"/>
      <c r="SX6" s="148"/>
      <c r="SY6" s="148"/>
      <c r="SZ6" s="148"/>
      <c r="TA6" s="148"/>
      <c r="TB6" s="148"/>
      <c r="TC6" s="148"/>
      <c r="TD6" s="148"/>
      <c r="TE6" s="148"/>
      <c r="TF6" s="148"/>
      <c r="TG6" s="148"/>
      <c r="TH6" s="148"/>
      <c r="TI6" s="148"/>
      <c r="TJ6" s="148"/>
      <c r="TK6" s="148"/>
      <c r="TL6" s="148"/>
      <c r="TM6" s="148"/>
      <c r="TN6" s="148"/>
      <c r="TO6" s="148"/>
      <c r="TP6" s="148"/>
      <c r="TQ6" s="148"/>
      <c r="TR6" s="148"/>
      <c r="TS6" s="148"/>
      <c r="TT6" s="148"/>
      <c r="TU6" s="148"/>
      <c r="TV6" s="148"/>
      <c r="TW6" s="148"/>
      <c r="TX6" s="148"/>
      <c r="TY6" s="148"/>
      <c r="TZ6" s="148"/>
      <c r="UA6" s="148"/>
      <c r="UB6" s="148"/>
      <c r="UC6" s="148"/>
      <c r="UD6" s="148"/>
      <c r="UE6" s="148"/>
      <c r="UF6" s="148"/>
      <c r="UG6" s="148"/>
      <c r="UH6" s="148"/>
      <c r="UI6" s="148"/>
      <c r="UJ6" s="148"/>
      <c r="UK6" s="148"/>
      <c r="UL6" s="148"/>
      <c r="UM6" s="148"/>
      <c r="UN6" s="148"/>
      <c r="UO6" s="148"/>
      <c r="UP6" s="148"/>
      <c r="UQ6" s="148"/>
      <c r="UR6" s="148"/>
      <c r="US6" s="148"/>
      <c r="UT6" s="148"/>
      <c r="UU6" s="148"/>
      <c r="UV6" s="148"/>
      <c r="UW6" s="148"/>
      <c r="UX6" s="148"/>
      <c r="UY6" s="148"/>
      <c r="UZ6" s="148"/>
      <c r="VA6" s="148"/>
      <c r="VB6" s="148"/>
      <c r="VC6" s="148"/>
      <c r="VD6" s="148"/>
      <c r="VE6" s="148"/>
      <c r="VF6" s="148"/>
      <c r="VG6" s="148"/>
      <c r="VH6" s="148"/>
      <c r="VI6" s="148"/>
      <c r="VJ6" s="148"/>
      <c r="VK6" s="148"/>
      <c r="VL6" s="148"/>
      <c r="VM6" s="148"/>
      <c r="VN6" s="148"/>
      <c r="VO6" s="148"/>
      <c r="VP6" s="148"/>
      <c r="VQ6" s="148"/>
      <c r="VR6" s="148"/>
      <c r="VS6" s="148"/>
      <c r="VT6" s="148"/>
      <c r="VU6" s="148"/>
      <c r="VV6" s="148"/>
      <c r="VW6" s="148"/>
      <c r="VX6" s="148"/>
      <c r="VY6" s="148"/>
      <c r="VZ6" s="148"/>
      <c r="WA6" s="148"/>
      <c r="WB6" s="148"/>
      <c r="WC6" s="148"/>
      <c r="WD6" s="148"/>
      <c r="WE6" s="148"/>
      <c r="WF6" s="148"/>
      <c r="WG6" s="148"/>
      <c r="WH6" s="148"/>
      <c r="WI6" s="148"/>
      <c r="WJ6" s="148"/>
      <c r="WK6" s="148"/>
      <c r="WL6" s="148"/>
      <c r="WM6" s="148"/>
      <c r="WN6" s="148"/>
      <c r="WO6" s="148"/>
      <c r="WP6" s="148"/>
      <c r="WQ6" s="148"/>
      <c r="WR6" s="148"/>
      <c r="WS6" s="148"/>
      <c r="WT6" s="148"/>
      <c r="WU6" s="148"/>
      <c r="WV6" s="148"/>
      <c r="WW6" s="148"/>
      <c r="WX6" s="148"/>
      <c r="WY6" s="148"/>
      <c r="WZ6" s="148"/>
      <c r="XA6" s="148"/>
      <c r="XB6" s="148"/>
      <c r="XC6" s="148"/>
      <c r="XD6" s="148"/>
      <c r="XE6" s="148"/>
      <c r="XF6" s="148"/>
      <c r="XG6" s="148"/>
      <c r="XH6" s="148"/>
      <c r="XI6" s="148"/>
      <c r="XJ6" s="148"/>
      <c r="XK6" s="148"/>
      <c r="XL6" s="148"/>
      <c r="XM6" s="148"/>
      <c r="XN6" s="148"/>
      <c r="XO6" s="148"/>
      <c r="XP6" s="148"/>
      <c r="XQ6" s="148"/>
      <c r="XR6" s="148"/>
      <c r="XS6" s="148"/>
      <c r="XT6" s="148"/>
      <c r="XU6" s="148"/>
      <c r="XV6" s="148"/>
      <c r="XW6" s="148"/>
      <c r="XX6" s="148"/>
      <c r="XY6" s="148"/>
      <c r="XZ6" s="148"/>
      <c r="YA6" s="148"/>
      <c r="YB6" s="148"/>
      <c r="YC6" s="148"/>
      <c r="YD6" s="148"/>
      <c r="YE6" s="148"/>
      <c r="YF6" s="148"/>
      <c r="YG6" s="148"/>
      <c r="YH6" s="148"/>
      <c r="YI6" s="148"/>
      <c r="YJ6" s="148"/>
      <c r="YK6" s="148"/>
      <c r="YL6" s="148"/>
      <c r="YM6" s="148"/>
      <c r="YN6" s="148"/>
      <c r="YO6" s="148"/>
      <c r="YP6" s="148"/>
      <c r="YQ6" s="148"/>
      <c r="YR6" s="148"/>
      <c r="YS6" s="148"/>
      <c r="YT6" s="148"/>
      <c r="YU6" s="148"/>
      <c r="YV6" s="148"/>
      <c r="YW6" s="148"/>
      <c r="YX6" s="148"/>
      <c r="YY6" s="148"/>
      <c r="YZ6" s="148"/>
      <c r="ZA6" s="148"/>
      <c r="ZB6" s="148"/>
      <c r="ZC6" s="148"/>
      <c r="ZD6" s="148"/>
      <c r="ZE6" s="148"/>
      <c r="ZF6" s="148"/>
      <c r="ZG6" s="148"/>
      <c r="ZH6" s="148"/>
      <c r="ZI6" s="148"/>
      <c r="ZJ6" s="148"/>
      <c r="ZK6" s="148"/>
      <c r="ZL6" s="148"/>
      <c r="ZM6" s="148"/>
      <c r="ZN6" s="148"/>
      <c r="ZO6" s="148"/>
      <c r="ZP6" s="148"/>
      <c r="ZQ6" s="148"/>
      <c r="ZR6" s="148"/>
      <c r="ZS6" s="148"/>
      <c r="ZT6" s="148"/>
      <c r="ZU6" s="148"/>
      <c r="ZV6" s="148"/>
      <c r="ZW6" s="148"/>
      <c r="ZX6" s="148"/>
      <c r="ZY6" s="148"/>
      <c r="ZZ6" s="148"/>
      <c r="AAA6" s="148"/>
      <c r="AAB6" s="148"/>
      <c r="AAC6" s="148"/>
      <c r="AAD6" s="148"/>
      <c r="AAE6" s="148"/>
      <c r="AAF6" s="148"/>
      <c r="AAG6" s="148"/>
      <c r="AAH6" s="148"/>
      <c r="AAI6" s="148"/>
      <c r="AAJ6" s="148"/>
      <c r="AAK6" s="148"/>
      <c r="AAL6" s="148"/>
      <c r="AAM6" s="148"/>
      <c r="AAN6" s="148"/>
      <c r="AAO6" s="148"/>
      <c r="AAP6" s="148"/>
      <c r="AAQ6" s="148"/>
      <c r="AAR6" s="148"/>
      <c r="AAS6" s="148"/>
      <c r="AAT6" s="148"/>
      <c r="AAU6" s="148"/>
      <c r="AAV6" s="148"/>
      <c r="AAW6" s="148"/>
      <c r="AAX6" s="148"/>
      <c r="AAY6" s="148"/>
      <c r="AAZ6" s="148"/>
      <c r="ABA6" s="148"/>
      <c r="ABB6" s="148"/>
      <c r="ABC6" s="148"/>
      <c r="ABD6" s="148"/>
      <c r="ABE6" s="148"/>
      <c r="ABF6" s="148"/>
      <c r="ABG6" s="148"/>
      <c r="ABH6" s="148"/>
      <c r="ABI6" s="148"/>
      <c r="ABJ6" s="148"/>
      <c r="ABK6" s="148"/>
      <c r="ABL6" s="148"/>
      <c r="ABM6" s="148"/>
      <c r="ABN6" s="148"/>
      <c r="ABO6" s="148"/>
      <c r="ABP6" s="148"/>
      <c r="ABQ6" s="148"/>
      <c r="ABR6" s="148"/>
      <c r="ABS6" s="148"/>
      <c r="ABT6" s="148"/>
      <c r="ABU6" s="148"/>
      <c r="ABV6" s="148"/>
      <c r="ABW6" s="148"/>
      <c r="ABX6" s="148"/>
      <c r="ABY6" s="148"/>
      <c r="ABZ6" s="148"/>
      <c r="ACA6" s="148"/>
      <c r="ACB6" s="148"/>
      <c r="ACC6" s="148"/>
      <c r="ACD6" s="148"/>
      <c r="ACE6" s="148"/>
      <c r="ACF6" s="148"/>
      <c r="ACG6" s="148"/>
      <c r="ACH6" s="148"/>
      <c r="ACI6" s="148"/>
      <c r="ACJ6" s="148"/>
      <c r="ACK6" s="148"/>
      <c r="ACL6" s="148"/>
      <c r="ACM6" s="148"/>
      <c r="ACN6" s="148"/>
      <c r="ACO6" s="148"/>
      <c r="ACP6" s="148"/>
      <c r="ACQ6" s="148"/>
      <c r="ACR6" s="148"/>
      <c r="ACS6" s="148"/>
      <c r="ACT6" s="148"/>
      <c r="ACU6" s="148"/>
      <c r="ACV6" s="148"/>
      <c r="ACW6" s="148"/>
      <c r="ACX6" s="148"/>
      <c r="ACY6" s="148"/>
      <c r="ACZ6" s="148"/>
      <c r="ADA6" s="148"/>
      <c r="ADB6" s="148"/>
      <c r="ADC6" s="148"/>
      <c r="ADD6" s="148"/>
      <c r="ADE6" s="148"/>
      <c r="ADF6" s="148"/>
      <c r="ADG6" s="148"/>
      <c r="ADH6" s="148"/>
      <c r="ADI6" s="148"/>
      <c r="ADJ6" s="148"/>
      <c r="ADK6" s="148"/>
      <c r="ADL6" s="148"/>
      <c r="ADM6" s="148"/>
      <c r="ADN6" s="148"/>
      <c r="ADO6" s="148"/>
      <c r="ADP6" s="148"/>
      <c r="ADQ6" s="148"/>
      <c r="ADR6" s="148"/>
      <c r="ADS6" s="148"/>
      <c r="ADT6" s="148"/>
      <c r="ADU6" s="148"/>
      <c r="ADV6" s="148"/>
      <c r="ADW6" s="148"/>
      <c r="ADX6" s="148"/>
      <c r="ADY6" s="148"/>
      <c r="ADZ6" s="148"/>
      <c r="AEA6" s="148"/>
      <c r="AEB6" s="148"/>
      <c r="AEC6" s="148"/>
      <c r="AED6" s="148"/>
      <c r="AEE6" s="148"/>
      <c r="AEF6" s="148"/>
      <c r="AEG6" s="148"/>
      <c r="AEH6" s="148"/>
      <c r="AEI6" s="148"/>
      <c r="AEJ6" s="148"/>
      <c r="AEK6" s="148"/>
      <c r="AEL6" s="148"/>
      <c r="AEM6" s="148"/>
      <c r="AEN6" s="148"/>
      <c r="AEO6" s="148"/>
      <c r="AEP6" s="148"/>
      <c r="AEQ6" s="148"/>
      <c r="AER6" s="148"/>
      <c r="AES6" s="148"/>
      <c r="AET6" s="148"/>
      <c r="AEU6" s="148"/>
      <c r="AEV6" s="148"/>
      <c r="AEW6" s="148"/>
      <c r="AEX6" s="148"/>
      <c r="AEY6" s="148"/>
      <c r="AEZ6" s="148"/>
      <c r="AFA6" s="148"/>
      <c r="AFB6" s="148"/>
      <c r="AFC6" s="148"/>
      <c r="AFD6" s="148"/>
      <c r="AFE6" s="148"/>
      <c r="AFF6" s="148"/>
      <c r="AFG6" s="148"/>
      <c r="AFH6" s="148"/>
      <c r="AFI6" s="148"/>
      <c r="AFJ6" s="148"/>
      <c r="AFK6" s="148"/>
      <c r="AFL6" s="148"/>
      <c r="AFM6" s="148"/>
      <c r="AFN6" s="148"/>
      <c r="AFO6" s="148"/>
      <c r="AFP6" s="148"/>
      <c r="AFQ6" s="148"/>
      <c r="AFR6" s="148"/>
      <c r="AFS6" s="148"/>
      <c r="AFT6" s="148"/>
      <c r="AFU6" s="148"/>
      <c r="AFV6" s="148"/>
      <c r="AFW6" s="148"/>
      <c r="AFX6" s="148"/>
      <c r="AFY6" s="148"/>
      <c r="AFZ6" s="148"/>
      <c r="AGA6" s="148"/>
      <c r="AGB6" s="148"/>
      <c r="AGC6" s="148"/>
      <c r="AGD6" s="148"/>
      <c r="AGE6" s="148"/>
      <c r="AGF6" s="148"/>
      <c r="AGG6" s="148"/>
      <c r="AGH6" s="148"/>
      <c r="AGI6" s="148"/>
      <c r="AGJ6" s="148"/>
      <c r="AGK6" s="148"/>
      <c r="AGL6" s="148"/>
      <c r="AGM6" s="148"/>
      <c r="AGN6" s="148"/>
      <c r="AGO6" s="148"/>
      <c r="AGP6" s="148"/>
      <c r="AGQ6" s="148"/>
      <c r="AGR6" s="148"/>
      <c r="AGS6" s="148"/>
      <c r="AGT6" s="148"/>
      <c r="AGU6" s="148"/>
      <c r="AGV6" s="148"/>
      <c r="AGW6" s="148"/>
      <c r="AGX6" s="148"/>
      <c r="AGY6" s="148"/>
      <c r="AGZ6" s="148"/>
      <c r="AHA6" s="148"/>
      <c r="AHB6" s="148"/>
      <c r="AHC6" s="148"/>
      <c r="AHD6" s="148"/>
      <c r="AHE6" s="148"/>
      <c r="AHF6" s="148"/>
      <c r="AHG6" s="148"/>
      <c r="AHH6" s="148"/>
      <c r="AHI6" s="148"/>
      <c r="AHJ6" s="148"/>
      <c r="AHK6" s="148"/>
      <c r="AHL6" s="148"/>
      <c r="AHM6" s="148"/>
      <c r="AHN6" s="148"/>
      <c r="AHO6" s="148"/>
      <c r="AHP6" s="148"/>
      <c r="AHQ6" s="148"/>
      <c r="AHR6" s="148"/>
      <c r="AHS6" s="148"/>
      <c r="AHT6" s="148"/>
      <c r="AHU6" s="148"/>
      <c r="AHV6" s="148"/>
      <c r="AHW6" s="148"/>
      <c r="AHX6" s="148"/>
      <c r="AHY6" s="148"/>
      <c r="AHZ6" s="148"/>
      <c r="AIA6" s="148"/>
      <c r="AIB6" s="148"/>
      <c r="AIC6" s="148"/>
      <c r="AID6" s="148"/>
      <c r="AIE6" s="148"/>
      <c r="AIF6" s="148"/>
      <c r="AIG6" s="148"/>
      <c r="AIH6" s="148"/>
      <c r="AII6" s="148"/>
      <c r="AIJ6" s="148"/>
      <c r="AIK6" s="148"/>
      <c r="AIL6" s="148"/>
      <c r="AIM6" s="148"/>
      <c r="AIN6" s="148"/>
      <c r="AIO6" s="148"/>
      <c r="AIP6" s="148"/>
      <c r="AIQ6" s="148"/>
      <c r="AIR6" s="148"/>
      <c r="AIS6" s="148"/>
      <c r="AIT6" s="148"/>
      <c r="AIU6" s="148"/>
      <c r="AIV6" s="148"/>
      <c r="AIW6" s="148"/>
      <c r="AIX6" s="148"/>
      <c r="AIY6" s="148"/>
      <c r="AIZ6" s="148"/>
      <c r="AJA6" s="148"/>
      <c r="AJB6" s="148"/>
      <c r="AJC6" s="148"/>
      <c r="AJD6" s="148"/>
      <c r="AJE6" s="148"/>
      <c r="AJF6" s="148"/>
      <c r="AJG6" s="148"/>
      <c r="AJH6" s="148"/>
      <c r="AJI6" s="148"/>
      <c r="AJJ6" s="148"/>
      <c r="AJK6" s="148"/>
      <c r="AJL6" s="148"/>
      <c r="AJM6" s="148"/>
      <c r="AJN6" s="148"/>
      <c r="AJO6" s="148"/>
      <c r="AJP6" s="148"/>
      <c r="AJQ6" s="148"/>
      <c r="AJR6" s="148"/>
      <c r="AJS6" s="148"/>
      <c r="AJT6" s="148"/>
      <c r="AJU6" s="148"/>
      <c r="AJV6" s="148"/>
      <c r="AJW6" s="148"/>
      <c r="AJX6" s="148"/>
      <c r="AJY6" s="148"/>
      <c r="AJZ6" s="148"/>
      <c r="AKA6" s="148"/>
      <c r="AKB6" s="148"/>
      <c r="AKC6" s="148"/>
      <c r="AKD6" s="148"/>
      <c r="AKE6" s="148"/>
      <c r="AKF6" s="148"/>
      <c r="AKG6" s="148"/>
      <c r="AKH6" s="148"/>
      <c r="AKI6" s="148"/>
      <c r="AKJ6" s="148"/>
      <c r="AKK6" s="148"/>
      <c r="AKL6" s="148"/>
      <c r="AKM6" s="148"/>
      <c r="AKN6" s="148"/>
      <c r="AKO6" s="148"/>
      <c r="AKP6" s="148"/>
      <c r="AKQ6" s="148"/>
      <c r="AKR6" s="148"/>
      <c r="AKS6" s="148"/>
      <c r="AKT6" s="148"/>
      <c r="AKU6" s="148"/>
      <c r="AKV6" s="148"/>
      <c r="AKW6" s="148"/>
      <c r="AKX6" s="148"/>
      <c r="AKY6" s="148"/>
      <c r="AKZ6" s="148"/>
      <c r="ALA6" s="148"/>
      <c r="ALB6" s="148"/>
      <c r="ALC6" s="148"/>
      <c r="ALD6" s="148"/>
      <c r="ALE6" s="148"/>
      <c r="ALF6" s="148"/>
      <c r="ALG6" s="148"/>
      <c r="ALH6" s="148"/>
      <c r="ALI6" s="148"/>
      <c r="ALJ6" s="148"/>
      <c r="ALK6" s="148"/>
      <c r="ALL6" s="148"/>
      <c r="ALM6" s="148"/>
      <c r="ALN6" s="148"/>
      <c r="ALO6" s="148"/>
      <c r="ALP6" s="148"/>
      <c r="ALQ6" s="148"/>
      <c r="ALR6" s="148"/>
      <c r="ALS6" s="148"/>
      <c r="ALT6" s="148"/>
      <c r="ALU6" s="148"/>
      <c r="ALV6" s="148"/>
      <c r="ALW6" s="148"/>
      <c r="ALX6" s="148"/>
      <c r="ALY6" s="148"/>
      <c r="ALZ6" s="148"/>
      <c r="AMA6" s="148"/>
      <c r="AMB6" s="148"/>
      <c r="AMC6" s="148"/>
      <c r="AMD6" s="148"/>
      <c r="AME6" s="148"/>
      <c r="AMF6" s="148"/>
      <c r="AMG6" s="148"/>
      <c r="AMH6" s="148"/>
      <c r="AMI6" s="148"/>
    </row>
    <row r="7" spans="1:1024" s="149" customFormat="1" ht="121.5" customHeight="1">
      <c r="A7" s="187">
        <v>4</v>
      </c>
      <c r="B7" s="154" t="s">
        <v>155</v>
      </c>
      <c r="C7" s="155" t="s">
        <v>156</v>
      </c>
      <c r="D7" s="155" t="s">
        <v>4</v>
      </c>
      <c r="E7" s="176" t="s">
        <v>173</v>
      </c>
      <c r="F7" s="177" t="s">
        <v>108</v>
      </c>
      <c r="G7" s="186" t="s">
        <v>157</v>
      </c>
      <c r="H7" s="175"/>
      <c r="I7" s="179" t="s">
        <v>160</v>
      </c>
      <c r="J7" s="180">
        <v>11900</v>
      </c>
      <c r="K7" s="180">
        <v>2499.19</v>
      </c>
      <c r="L7" s="180">
        <v>14400.09</v>
      </c>
      <c r="M7" s="180">
        <v>11900</v>
      </c>
      <c r="N7" s="192" t="s">
        <v>164</v>
      </c>
      <c r="O7" s="175">
        <v>1</v>
      </c>
      <c r="P7" s="175">
        <v>0</v>
      </c>
      <c r="Q7" s="181"/>
      <c r="R7" s="182"/>
      <c r="S7" s="183"/>
      <c r="T7" s="180"/>
      <c r="U7" s="180"/>
      <c r="V7" s="180"/>
      <c r="W7" s="184"/>
      <c r="X7" s="185">
        <v>45699</v>
      </c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8"/>
      <c r="LZ7" s="148"/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148"/>
      <c r="UD7" s="148"/>
      <c r="UE7" s="148"/>
      <c r="UF7" s="148"/>
      <c r="UG7" s="148"/>
      <c r="UH7" s="148"/>
      <c r="UI7" s="148"/>
      <c r="UJ7" s="148"/>
      <c r="UK7" s="148"/>
      <c r="UL7" s="148"/>
      <c r="UM7" s="148"/>
      <c r="UN7" s="148"/>
      <c r="UO7" s="148"/>
      <c r="UP7" s="148"/>
      <c r="UQ7" s="148"/>
      <c r="UR7" s="148"/>
      <c r="US7" s="148"/>
      <c r="UT7" s="148"/>
      <c r="UU7" s="148"/>
      <c r="UV7" s="148"/>
      <c r="UW7" s="148"/>
      <c r="UX7" s="148"/>
      <c r="UY7" s="148"/>
      <c r="UZ7" s="148"/>
      <c r="VA7" s="148"/>
      <c r="VB7" s="148"/>
      <c r="VC7" s="148"/>
      <c r="VD7" s="148"/>
      <c r="VE7" s="148"/>
      <c r="VF7" s="148"/>
      <c r="VG7" s="148"/>
      <c r="VH7" s="148"/>
      <c r="VI7" s="148"/>
      <c r="VJ7" s="148"/>
      <c r="VK7" s="148"/>
      <c r="VL7" s="148"/>
      <c r="VM7" s="148"/>
      <c r="VN7" s="148"/>
      <c r="VO7" s="148"/>
      <c r="VP7" s="148"/>
      <c r="VQ7" s="148"/>
      <c r="VR7" s="148"/>
      <c r="VS7" s="148"/>
      <c r="VT7" s="148"/>
      <c r="VU7" s="148"/>
      <c r="VV7" s="148"/>
      <c r="VW7" s="148"/>
      <c r="VX7" s="148"/>
      <c r="VY7" s="148"/>
      <c r="VZ7" s="148"/>
      <c r="WA7" s="148"/>
      <c r="WB7" s="148"/>
      <c r="WC7" s="148"/>
      <c r="WD7" s="148"/>
      <c r="WE7" s="148"/>
      <c r="WF7" s="148"/>
      <c r="WG7" s="148"/>
      <c r="WH7" s="148"/>
      <c r="WI7" s="148"/>
      <c r="WJ7" s="148"/>
      <c r="WK7" s="148"/>
      <c r="WL7" s="148"/>
      <c r="WM7" s="148"/>
      <c r="WN7" s="148"/>
      <c r="WO7" s="148"/>
      <c r="WP7" s="148"/>
      <c r="WQ7" s="148"/>
      <c r="WR7" s="148"/>
      <c r="WS7" s="148"/>
      <c r="WT7" s="148"/>
      <c r="WU7" s="148"/>
      <c r="WV7" s="148"/>
      <c r="WW7" s="148"/>
      <c r="WX7" s="148"/>
      <c r="WY7" s="148"/>
      <c r="WZ7" s="148"/>
      <c r="XA7" s="148"/>
      <c r="XB7" s="148"/>
      <c r="XC7" s="148"/>
      <c r="XD7" s="148"/>
      <c r="XE7" s="148"/>
      <c r="XF7" s="148"/>
      <c r="XG7" s="148"/>
      <c r="XH7" s="148"/>
      <c r="XI7" s="148"/>
      <c r="XJ7" s="148"/>
      <c r="XK7" s="148"/>
      <c r="XL7" s="148"/>
      <c r="XM7" s="148"/>
      <c r="XN7" s="148"/>
      <c r="XO7" s="148"/>
      <c r="XP7" s="148"/>
      <c r="XQ7" s="148"/>
      <c r="XR7" s="148"/>
      <c r="XS7" s="148"/>
      <c r="XT7" s="148"/>
      <c r="XU7" s="148"/>
      <c r="XV7" s="148"/>
      <c r="XW7" s="148"/>
      <c r="XX7" s="148"/>
      <c r="XY7" s="148"/>
      <c r="XZ7" s="148"/>
      <c r="YA7" s="148"/>
      <c r="YB7" s="148"/>
      <c r="YC7" s="148"/>
      <c r="YD7" s="148"/>
      <c r="YE7" s="148"/>
      <c r="YF7" s="148"/>
      <c r="YG7" s="148"/>
      <c r="YH7" s="148"/>
      <c r="YI7" s="148"/>
      <c r="YJ7" s="148"/>
      <c r="YK7" s="148"/>
      <c r="YL7" s="148"/>
      <c r="YM7" s="148"/>
      <c r="YN7" s="148"/>
      <c r="YO7" s="148"/>
      <c r="YP7" s="148"/>
      <c r="YQ7" s="148"/>
      <c r="YR7" s="148"/>
      <c r="YS7" s="148"/>
      <c r="YT7" s="148"/>
      <c r="YU7" s="148"/>
      <c r="YV7" s="148"/>
      <c r="YW7" s="148"/>
      <c r="YX7" s="148"/>
      <c r="YY7" s="148"/>
      <c r="YZ7" s="148"/>
      <c r="ZA7" s="148"/>
      <c r="ZB7" s="148"/>
      <c r="ZC7" s="148"/>
      <c r="ZD7" s="148"/>
      <c r="ZE7" s="148"/>
      <c r="ZF7" s="148"/>
      <c r="ZG7" s="148"/>
      <c r="ZH7" s="148"/>
      <c r="ZI7" s="148"/>
      <c r="ZJ7" s="148"/>
      <c r="ZK7" s="148"/>
      <c r="ZL7" s="148"/>
      <c r="ZM7" s="148"/>
      <c r="ZN7" s="148"/>
      <c r="ZO7" s="148"/>
      <c r="ZP7" s="148"/>
      <c r="ZQ7" s="148"/>
      <c r="ZR7" s="148"/>
      <c r="ZS7" s="148"/>
      <c r="ZT7" s="148"/>
      <c r="ZU7" s="148"/>
      <c r="ZV7" s="148"/>
      <c r="ZW7" s="148"/>
      <c r="ZX7" s="148"/>
      <c r="ZY7" s="148"/>
      <c r="ZZ7" s="148"/>
      <c r="AAA7" s="148"/>
      <c r="AAB7" s="148"/>
      <c r="AAC7" s="148"/>
      <c r="AAD7" s="148"/>
      <c r="AAE7" s="148"/>
      <c r="AAF7" s="148"/>
      <c r="AAG7" s="148"/>
      <c r="AAH7" s="148"/>
      <c r="AAI7" s="148"/>
      <c r="AAJ7" s="148"/>
      <c r="AAK7" s="148"/>
      <c r="AAL7" s="148"/>
      <c r="AAM7" s="148"/>
      <c r="AAN7" s="148"/>
      <c r="AAO7" s="148"/>
      <c r="AAP7" s="148"/>
      <c r="AAQ7" s="148"/>
      <c r="AAR7" s="148"/>
      <c r="AAS7" s="148"/>
      <c r="AAT7" s="148"/>
      <c r="AAU7" s="148"/>
      <c r="AAV7" s="148"/>
      <c r="AAW7" s="148"/>
      <c r="AAX7" s="148"/>
      <c r="AAY7" s="148"/>
      <c r="AAZ7" s="148"/>
      <c r="ABA7" s="148"/>
      <c r="ABB7" s="148"/>
      <c r="ABC7" s="148"/>
      <c r="ABD7" s="148"/>
      <c r="ABE7" s="148"/>
      <c r="ABF7" s="148"/>
      <c r="ABG7" s="148"/>
      <c r="ABH7" s="148"/>
      <c r="ABI7" s="148"/>
      <c r="ABJ7" s="148"/>
      <c r="ABK7" s="148"/>
      <c r="ABL7" s="148"/>
      <c r="ABM7" s="148"/>
      <c r="ABN7" s="148"/>
      <c r="ABO7" s="148"/>
      <c r="ABP7" s="148"/>
      <c r="ABQ7" s="148"/>
      <c r="ABR7" s="148"/>
      <c r="ABS7" s="148"/>
      <c r="ABT7" s="148"/>
      <c r="ABU7" s="148"/>
      <c r="ABV7" s="148"/>
      <c r="ABW7" s="148"/>
      <c r="ABX7" s="148"/>
      <c r="ABY7" s="148"/>
      <c r="ABZ7" s="148"/>
      <c r="ACA7" s="148"/>
      <c r="ACB7" s="148"/>
      <c r="ACC7" s="148"/>
      <c r="ACD7" s="148"/>
      <c r="ACE7" s="148"/>
      <c r="ACF7" s="148"/>
      <c r="ACG7" s="148"/>
      <c r="ACH7" s="148"/>
      <c r="ACI7" s="148"/>
      <c r="ACJ7" s="148"/>
      <c r="ACK7" s="148"/>
      <c r="ACL7" s="148"/>
      <c r="ACM7" s="148"/>
      <c r="ACN7" s="148"/>
      <c r="ACO7" s="148"/>
      <c r="ACP7" s="148"/>
      <c r="ACQ7" s="148"/>
      <c r="ACR7" s="148"/>
      <c r="ACS7" s="148"/>
      <c r="ACT7" s="148"/>
      <c r="ACU7" s="148"/>
      <c r="ACV7" s="148"/>
      <c r="ACW7" s="148"/>
      <c r="ACX7" s="148"/>
      <c r="ACY7" s="148"/>
      <c r="ACZ7" s="148"/>
      <c r="ADA7" s="148"/>
      <c r="ADB7" s="148"/>
      <c r="ADC7" s="148"/>
      <c r="ADD7" s="148"/>
      <c r="ADE7" s="148"/>
      <c r="ADF7" s="148"/>
      <c r="ADG7" s="148"/>
      <c r="ADH7" s="148"/>
      <c r="ADI7" s="148"/>
      <c r="ADJ7" s="148"/>
      <c r="ADK7" s="148"/>
      <c r="ADL7" s="148"/>
      <c r="ADM7" s="148"/>
      <c r="ADN7" s="148"/>
      <c r="ADO7" s="148"/>
      <c r="ADP7" s="148"/>
      <c r="ADQ7" s="148"/>
      <c r="ADR7" s="148"/>
      <c r="ADS7" s="148"/>
      <c r="ADT7" s="148"/>
      <c r="ADU7" s="148"/>
      <c r="ADV7" s="148"/>
      <c r="ADW7" s="148"/>
      <c r="ADX7" s="148"/>
      <c r="ADY7" s="148"/>
      <c r="ADZ7" s="148"/>
      <c r="AEA7" s="148"/>
      <c r="AEB7" s="148"/>
      <c r="AEC7" s="148"/>
      <c r="AED7" s="148"/>
      <c r="AEE7" s="148"/>
      <c r="AEF7" s="148"/>
      <c r="AEG7" s="148"/>
      <c r="AEH7" s="148"/>
      <c r="AEI7" s="148"/>
      <c r="AEJ7" s="148"/>
      <c r="AEK7" s="148"/>
      <c r="AEL7" s="148"/>
      <c r="AEM7" s="148"/>
      <c r="AEN7" s="148"/>
      <c r="AEO7" s="148"/>
      <c r="AEP7" s="148"/>
      <c r="AEQ7" s="148"/>
      <c r="AER7" s="148"/>
      <c r="AES7" s="148"/>
      <c r="AET7" s="148"/>
      <c r="AEU7" s="148"/>
      <c r="AEV7" s="148"/>
      <c r="AEW7" s="148"/>
      <c r="AEX7" s="148"/>
      <c r="AEY7" s="148"/>
      <c r="AEZ7" s="148"/>
      <c r="AFA7" s="148"/>
      <c r="AFB7" s="148"/>
      <c r="AFC7" s="148"/>
      <c r="AFD7" s="148"/>
      <c r="AFE7" s="148"/>
      <c r="AFF7" s="148"/>
      <c r="AFG7" s="148"/>
      <c r="AFH7" s="148"/>
      <c r="AFI7" s="148"/>
      <c r="AFJ7" s="148"/>
      <c r="AFK7" s="148"/>
      <c r="AFL7" s="148"/>
      <c r="AFM7" s="148"/>
      <c r="AFN7" s="148"/>
      <c r="AFO7" s="148"/>
      <c r="AFP7" s="148"/>
      <c r="AFQ7" s="148"/>
      <c r="AFR7" s="148"/>
      <c r="AFS7" s="148"/>
      <c r="AFT7" s="148"/>
      <c r="AFU7" s="148"/>
      <c r="AFV7" s="148"/>
      <c r="AFW7" s="148"/>
      <c r="AFX7" s="148"/>
      <c r="AFY7" s="148"/>
      <c r="AFZ7" s="148"/>
      <c r="AGA7" s="148"/>
      <c r="AGB7" s="148"/>
      <c r="AGC7" s="148"/>
      <c r="AGD7" s="148"/>
      <c r="AGE7" s="148"/>
      <c r="AGF7" s="148"/>
      <c r="AGG7" s="148"/>
      <c r="AGH7" s="148"/>
      <c r="AGI7" s="148"/>
      <c r="AGJ7" s="148"/>
      <c r="AGK7" s="148"/>
      <c r="AGL7" s="148"/>
      <c r="AGM7" s="148"/>
      <c r="AGN7" s="148"/>
      <c r="AGO7" s="148"/>
      <c r="AGP7" s="148"/>
      <c r="AGQ7" s="148"/>
      <c r="AGR7" s="148"/>
      <c r="AGS7" s="148"/>
      <c r="AGT7" s="148"/>
      <c r="AGU7" s="148"/>
      <c r="AGV7" s="148"/>
      <c r="AGW7" s="148"/>
      <c r="AGX7" s="148"/>
      <c r="AGY7" s="148"/>
      <c r="AGZ7" s="148"/>
      <c r="AHA7" s="148"/>
      <c r="AHB7" s="148"/>
      <c r="AHC7" s="148"/>
      <c r="AHD7" s="148"/>
      <c r="AHE7" s="148"/>
      <c r="AHF7" s="148"/>
      <c r="AHG7" s="148"/>
      <c r="AHH7" s="148"/>
      <c r="AHI7" s="148"/>
      <c r="AHJ7" s="148"/>
      <c r="AHK7" s="148"/>
      <c r="AHL7" s="148"/>
      <c r="AHM7" s="148"/>
      <c r="AHN7" s="148"/>
      <c r="AHO7" s="148"/>
      <c r="AHP7" s="148"/>
      <c r="AHQ7" s="148"/>
      <c r="AHR7" s="148"/>
      <c r="AHS7" s="148"/>
      <c r="AHT7" s="148"/>
      <c r="AHU7" s="148"/>
      <c r="AHV7" s="148"/>
      <c r="AHW7" s="148"/>
      <c r="AHX7" s="148"/>
      <c r="AHY7" s="148"/>
      <c r="AHZ7" s="148"/>
      <c r="AIA7" s="148"/>
      <c r="AIB7" s="148"/>
      <c r="AIC7" s="148"/>
      <c r="AID7" s="148"/>
      <c r="AIE7" s="148"/>
      <c r="AIF7" s="148"/>
      <c r="AIG7" s="148"/>
      <c r="AIH7" s="148"/>
      <c r="AII7" s="148"/>
      <c r="AIJ7" s="148"/>
      <c r="AIK7" s="148"/>
      <c r="AIL7" s="148"/>
      <c r="AIM7" s="148"/>
      <c r="AIN7" s="148"/>
      <c r="AIO7" s="148"/>
      <c r="AIP7" s="148"/>
      <c r="AIQ7" s="148"/>
      <c r="AIR7" s="148"/>
      <c r="AIS7" s="148"/>
      <c r="AIT7" s="148"/>
      <c r="AIU7" s="148"/>
      <c r="AIV7" s="148"/>
      <c r="AIW7" s="148"/>
      <c r="AIX7" s="148"/>
      <c r="AIY7" s="148"/>
      <c r="AIZ7" s="148"/>
      <c r="AJA7" s="148"/>
      <c r="AJB7" s="148"/>
      <c r="AJC7" s="148"/>
      <c r="AJD7" s="148"/>
      <c r="AJE7" s="148"/>
      <c r="AJF7" s="148"/>
      <c r="AJG7" s="148"/>
      <c r="AJH7" s="148"/>
      <c r="AJI7" s="148"/>
      <c r="AJJ7" s="148"/>
      <c r="AJK7" s="148"/>
      <c r="AJL7" s="148"/>
      <c r="AJM7" s="148"/>
      <c r="AJN7" s="148"/>
      <c r="AJO7" s="148"/>
      <c r="AJP7" s="148"/>
      <c r="AJQ7" s="148"/>
      <c r="AJR7" s="148"/>
      <c r="AJS7" s="148"/>
      <c r="AJT7" s="148"/>
      <c r="AJU7" s="148"/>
      <c r="AJV7" s="148"/>
      <c r="AJW7" s="148"/>
      <c r="AJX7" s="148"/>
      <c r="AJY7" s="148"/>
      <c r="AJZ7" s="148"/>
      <c r="AKA7" s="148"/>
      <c r="AKB7" s="148"/>
      <c r="AKC7" s="148"/>
      <c r="AKD7" s="148"/>
      <c r="AKE7" s="148"/>
      <c r="AKF7" s="148"/>
      <c r="AKG7" s="148"/>
      <c r="AKH7" s="148"/>
      <c r="AKI7" s="148"/>
      <c r="AKJ7" s="148"/>
      <c r="AKK7" s="148"/>
      <c r="AKL7" s="148"/>
      <c r="AKM7" s="148"/>
      <c r="AKN7" s="148"/>
      <c r="AKO7" s="148"/>
      <c r="AKP7" s="148"/>
      <c r="AKQ7" s="148"/>
      <c r="AKR7" s="148"/>
      <c r="AKS7" s="148"/>
      <c r="AKT7" s="148"/>
      <c r="AKU7" s="148"/>
      <c r="AKV7" s="148"/>
      <c r="AKW7" s="148"/>
      <c r="AKX7" s="148"/>
      <c r="AKY7" s="148"/>
      <c r="AKZ7" s="148"/>
      <c r="ALA7" s="148"/>
      <c r="ALB7" s="148"/>
      <c r="ALC7" s="148"/>
      <c r="ALD7" s="148"/>
      <c r="ALE7" s="148"/>
      <c r="ALF7" s="148"/>
      <c r="ALG7" s="148"/>
      <c r="ALH7" s="148"/>
      <c r="ALI7" s="148"/>
      <c r="ALJ7" s="148"/>
      <c r="ALK7" s="148"/>
      <c r="ALL7" s="148"/>
      <c r="ALM7" s="148"/>
      <c r="ALN7" s="148"/>
      <c r="ALO7" s="148"/>
      <c r="ALP7" s="148"/>
      <c r="ALQ7" s="148"/>
      <c r="ALR7" s="148"/>
      <c r="ALS7" s="148"/>
      <c r="ALT7" s="148"/>
      <c r="ALU7" s="148"/>
      <c r="ALV7" s="148"/>
      <c r="ALW7" s="148"/>
      <c r="ALX7" s="148"/>
      <c r="ALY7" s="148"/>
      <c r="ALZ7" s="148"/>
      <c r="AMA7" s="148"/>
      <c r="AMB7" s="148"/>
      <c r="AMC7" s="148"/>
      <c r="AMD7" s="148"/>
      <c r="AME7" s="148"/>
      <c r="AMF7" s="148"/>
      <c r="AMG7" s="148"/>
      <c r="AMH7" s="148"/>
      <c r="AMI7" s="148"/>
    </row>
    <row r="8" spans="1:1024" s="149" customFormat="1" ht="121.5" customHeight="1">
      <c r="A8" s="187">
        <v>5</v>
      </c>
      <c r="B8" s="154" t="s">
        <v>155</v>
      </c>
      <c r="C8" s="155" t="s">
        <v>156</v>
      </c>
      <c r="D8" s="155" t="s">
        <v>4</v>
      </c>
      <c r="E8" s="176" t="s">
        <v>175</v>
      </c>
      <c r="F8" s="177" t="s">
        <v>108</v>
      </c>
      <c r="G8" s="186" t="s">
        <v>157</v>
      </c>
      <c r="H8" s="175"/>
      <c r="I8" s="179" t="s">
        <v>3</v>
      </c>
      <c r="J8" s="180">
        <v>11900</v>
      </c>
      <c r="K8" s="180">
        <v>2499.19</v>
      </c>
      <c r="L8" s="180">
        <v>14400.09</v>
      </c>
      <c r="M8" s="180">
        <v>11900</v>
      </c>
      <c r="N8" s="192" t="s">
        <v>164</v>
      </c>
      <c r="O8" s="175">
        <v>1</v>
      </c>
      <c r="P8" s="175">
        <v>0</v>
      </c>
      <c r="Q8" s="181">
        <f>(P8/O8)</f>
        <v>0</v>
      </c>
      <c r="R8" s="182" t="s">
        <v>158</v>
      </c>
      <c r="S8" s="183" t="s">
        <v>159</v>
      </c>
      <c r="T8" s="180">
        <v>10000</v>
      </c>
      <c r="U8" s="180">
        <v>2100</v>
      </c>
      <c r="V8" s="180">
        <v>12100</v>
      </c>
      <c r="W8" s="184">
        <f>1-V8/L8</f>
        <v>0.15972747392551023</v>
      </c>
      <c r="X8" s="185">
        <v>45699</v>
      </c>
      <c r="Y8" s="147" t="s">
        <v>181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8"/>
      <c r="JM8" s="148"/>
      <c r="JN8" s="148"/>
      <c r="JO8" s="148"/>
      <c r="JP8" s="148"/>
      <c r="JQ8" s="148"/>
      <c r="JR8" s="148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48"/>
      <c r="LV8" s="148"/>
      <c r="LW8" s="148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8"/>
      <c r="ML8" s="148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148"/>
      <c r="UD8" s="148"/>
      <c r="UE8" s="148"/>
      <c r="UF8" s="148"/>
      <c r="UG8" s="148"/>
      <c r="UH8" s="148"/>
      <c r="UI8" s="148"/>
      <c r="UJ8" s="148"/>
      <c r="UK8" s="148"/>
      <c r="UL8" s="148"/>
      <c r="UM8" s="148"/>
      <c r="UN8" s="148"/>
      <c r="UO8" s="148"/>
      <c r="UP8" s="148"/>
      <c r="UQ8" s="148"/>
      <c r="UR8" s="148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  <c r="WX8" s="148"/>
      <c r="WY8" s="148"/>
      <c r="WZ8" s="148"/>
      <c r="XA8" s="148"/>
      <c r="XB8" s="148"/>
      <c r="XC8" s="148"/>
      <c r="XD8" s="148"/>
      <c r="XE8" s="148"/>
      <c r="XF8" s="148"/>
      <c r="XG8" s="148"/>
      <c r="XH8" s="148"/>
      <c r="XI8" s="148"/>
      <c r="XJ8" s="148"/>
      <c r="XK8" s="148"/>
      <c r="XL8" s="148"/>
      <c r="XM8" s="148"/>
      <c r="XN8" s="148"/>
      <c r="XO8" s="148"/>
      <c r="XP8" s="148"/>
      <c r="XQ8" s="148"/>
      <c r="XR8" s="148"/>
      <c r="XS8" s="148"/>
      <c r="XT8" s="148"/>
      <c r="XU8" s="148"/>
      <c r="XV8" s="148"/>
      <c r="XW8" s="148"/>
      <c r="XX8" s="148"/>
      <c r="XY8" s="148"/>
      <c r="XZ8" s="148"/>
      <c r="YA8" s="148"/>
      <c r="YB8" s="148"/>
      <c r="YC8" s="148"/>
      <c r="YD8" s="148"/>
      <c r="YE8" s="148"/>
      <c r="YF8" s="148"/>
      <c r="YG8" s="148"/>
      <c r="YH8" s="148"/>
      <c r="YI8" s="148"/>
      <c r="YJ8" s="148"/>
      <c r="YK8" s="148"/>
      <c r="YL8" s="148"/>
      <c r="YM8" s="148"/>
      <c r="YN8" s="148"/>
      <c r="YO8" s="148"/>
      <c r="YP8" s="148"/>
      <c r="YQ8" s="148"/>
      <c r="YR8" s="148"/>
      <c r="YS8" s="148"/>
      <c r="YT8" s="148"/>
      <c r="YU8" s="148"/>
      <c r="YV8" s="148"/>
      <c r="YW8" s="148"/>
      <c r="YX8" s="148"/>
      <c r="YY8" s="148"/>
      <c r="YZ8" s="148"/>
      <c r="ZA8" s="148"/>
      <c r="ZB8" s="148"/>
      <c r="ZC8" s="148"/>
      <c r="ZD8" s="148"/>
      <c r="ZE8" s="148"/>
      <c r="ZF8" s="148"/>
      <c r="ZG8" s="148"/>
      <c r="ZH8" s="148"/>
      <c r="ZI8" s="148"/>
      <c r="ZJ8" s="148"/>
      <c r="ZK8" s="148"/>
      <c r="ZL8" s="148"/>
      <c r="ZM8" s="148"/>
      <c r="ZN8" s="148"/>
      <c r="ZO8" s="148"/>
      <c r="ZP8" s="148"/>
      <c r="ZQ8" s="148"/>
      <c r="ZR8" s="148"/>
      <c r="ZS8" s="148"/>
      <c r="ZT8" s="148"/>
      <c r="ZU8" s="148"/>
      <c r="ZV8" s="148"/>
      <c r="ZW8" s="148"/>
      <c r="ZX8" s="148"/>
      <c r="ZY8" s="148"/>
      <c r="ZZ8" s="148"/>
      <c r="AAA8" s="148"/>
      <c r="AAB8" s="148"/>
      <c r="AAC8" s="148"/>
      <c r="AAD8" s="148"/>
      <c r="AAE8" s="148"/>
      <c r="AAF8" s="148"/>
      <c r="AAG8" s="148"/>
      <c r="AAH8" s="148"/>
      <c r="AAI8" s="148"/>
      <c r="AAJ8" s="148"/>
      <c r="AAK8" s="148"/>
      <c r="AAL8" s="148"/>
      <c r="AAM8" s="148"/>
      <c r="AAN8" s="148"/>
      <c r="AAO8" s="148"/>
      <c r="AAP8" s="148"/>
      <c r="AAQ8" s="148"/>
      <c r="AAR8" s="148"/>
      <c r="AAS8" s="148"/>
      <c r="AAT8" s="148"/>
      <c r="AAU8" s="148"/>
      <c r="AAV8" s="148"/>
      <c r="AAW8" s="148"/>
      <c r="AAX8" s="148"/>
      <c r="AAY8" s="148"/>
      <c r="AAZ8" s="148"/>
      <c r="ABA8" s="148"/>
      <c r="ABB8" s="148"/>
      <c r="ABC8" s="148"/>
      <c r="ABD8" s="148"/>
      <c r="ABE8" s="148"/>
      <c r="ABF8" s="148"/>
      <c r="ABG8" s="148"/>
      <c r="ABH8" s="148"/>
      <c r="ABI8" s="148"/>
      <c r="ABJ8" s="148"/>
      <c r="ABK8" s="148"/>
      <c r="ABL8" s="148"/>
      <c r="ABM8" s="148"/>
      <c r="ABN8" s="148"/>
      <c r="ABO8" s="148"/>
      <c r="ABP8" s="148"/>
      <c r="ABQ8" s="148"/>
      <c r="ABR8" s="148"/>
      <c r="ABS8" s="148"/>
      <c r="ABT8" s="148"/>
      <c r="ABU8" s="148"/>
      <c r="ABV8" s="148"/>
      <c r="ABW8" s="148"/>
      <c r="ABX8" s="148"/>
      <c r="ABY8" s="148"/>
      <c r="ABZ8" s="148"/>
      <c r="ACA8" s="148"/>
      <c r="ACB8" s="148"/>
      <c r="ACC8" s="148"/>
      <c r="ACD8" s="148"/>
      <c r="ACE8" s="148"/>
      <c r="ACF8" s="148"/>
      <c r="ACG8" s="148"/>
      <c r="ACH8" s="148"/>
      <c r="ACI8" s="148"/>
      <c r="ACJ8" s="148"/>
      <c r="ACK8" s="148"/>
      <c r="ACL8" s="148"/>
      <c r="ACM8" s="148"/>
      <c r="ACN8" s="148"/>
      <c r="ACO8" s="148"/>
      <c r="ACP8" s="148"/>
      <c r="ACQ8" s="148"/>
      <c r="ACR8" s="148"/>
      <c r="ACS8" s="148"/>
      <c r="ACT8" s="148"/>
      <c r="ACU8" s="148"/>
      <c r="ACV8" s="148"/>
      <c r="ACW8" s="148"/>
      <c r="ACX8" s="148"/>
      <c r="ACY8" s="148"/>
      <c r="ACZ8" s="148"/>
      <c r="ADA8" s="148"/>
      <c r="ADB8" s="148"/>
      <c r="ADC8" s="148"/>
      <c r="ADD8" s="148"/>
      <c r="ADE8" s="148"/>
      <c r="ADF8" s="148"/>
      <c r="ADG8" s="148"/>
      <c r="ADH8" s="148"/>
      <c r="ADI8" s="148"/>
      <c r="ADJ8" s="148"/>
      <c r="ADK8" s="148"/>
      <c r="ADL8" s="148"/>
      <c r="ADM8" s="148"/>
      <c r="ADN8" s="148"/>
      <c r="ADO8" s="148"/>
      <c r="ADP8" s="148"/>
      <c r="ADQ8" s="148"/>
      <c r="ADR8" s="148"/>
      <c r="ADS8" s="148"/>
      <c r="ADT8" s="148"/>
      <c r="ADU8" s="148"/>
      <c r="ADV8" s="148"/>
      <c r="ADW8" s="148"/>
      <c r="ADX8" s="148"/>
      <c r="ADY8" s="148"/>
      <c r="ADZ8" s="148"/>
      <c r="AEA8" s="148"/>
      <c r="AEB8" s="148"/>
      <c r="AEC8" s="148"/>
      <c r="AED8" s="148"/>
      <c r="AEE8" s="148"/>
      <c r="AEF8" s="148"/>
      <c r="AEG8" s="148"/>
      <c r="AEH8" s="148"/>
      <c r="AEI8" s="148"/>
      <c r="AEJ8" s="148"/>
      <c r="AEK8" s="148"/>
      <c r="AEL8" s="148"/>
      <c r="AEM8" s="148"/>
      <c r="AEN8" s="148"/>
      <c r="AEO8" s="148"/>
      <c r="AEP8" s="148"/>
      <c r="AEQ8" s="148"/>
      <c r="AER8" s="148"/>
      <c r="AES8" s="148"/>
      <c r="AET8" s="148"/>
      <c r="AEU8" s="148"/>
      <c r="AEV8" s="148"/>
      <c r="AEW8" s="148"/>
      <c r="AEX8" s="148"/>
      <c r="AEY8" s="148"/>
      <c r="AEZ8" s="148"/>
      <c r="AFA8" s="148"/>
      <c r="AFB8" s="148"/>
      <c r="AFC8" s="148"/>
      <c r="AFD8" s="148"/>
      <c r="AFE8" s="148"/>
      <c r="AFF8" s="148"/>
      <c r="AFG8" s="148"/>
      <c r="AFH8" s="148"/>
      <c r="AFI8" s="148"/>
      <c r="AFJ8" s="148"/>
      <c r="AFK8" s="148"/>
      <c r="AFL8" s="148"/>
      <c r="AFM8" s="148"/>
      <c r="AFN8" s="148"/>
      <c r="AFO8" s="148"/>
      <c r="AFP8" s="148"/>
      <c r="AFQ8" s="148"/>
      <c r="AFR8" s="148"/>
      <c r="AFS8" s="148"/>
      <c r="AFT8" s="148"/>
      <c r="AFU8" s="148"/>
      <c r="AFV8" s="148"/>
      <c r="AFW8" s="148"/>
      <c r="AFX8" s="148"/>
      <c r="AFY8" s="148"/>
      <c r="AFZ8" s="148"/>
      <c r="AGA8" s="148"/>
      <c r="AGB8" s="148"/>
      <c r="AGC8" s="148"/>
      <c r="AGD8" s="148"/>
      <c r="AGE8" s="148"/>
      <c r="AGF8" s="148"/>
      <c r="AGG8" s="148"/>
      <c r="AGH8" s="148"/>
      <c r="AGI8" s="148"/>
      <c r="AGJ8" s="148"/>
      <c r="AGK8" s="148"/>
      <c r="AGL8" s="148"/>
      <c r="AGM8" s="148"/>
      <c r="AGN8" s="148"/>
      <c r="AGO8" s="148"/>
      <c r="AGP8" s="148"/>
      <c r="AGQ8" s="148"/>
      <c r="AGR8" s="148"/>
      <c r="AGS8" s="148"/>
      <c r="AGT8" s="148"/>
      <c r="AGU8" s="148"/>
      <c r="AGV8" s="148"/>
      <c r="AGW8" s="148"/>
      <c r="AGX8" s="148"/>
      <c r="AGY8" s="148"/>
      <c r="AGZ8" s="148"/>
      <c r="AHA8" s="148"/>
      <c r="AHB8" s="148"/>
      <c r="AHC8" s="148"/>
      <c r="AHD8" s="148"/>
      <c r="AHE8" s="148"/>
      <c r="AHF8" s="148"/>
      <c r="AHG8" s="148"/>
      <c r="AHH8" s="148"/>
      <c r="AHI8" s="148"/>
      <c r="AHJ8" s="148"/>
      <c r="AHK8" s="148"/>
      <c r="AHL8" s="148"/>
      <c r="AHM8" s="148"/>
      <c r="AHN8" s="148"/>
      <c r="AHO8" s="148"/>
      <c r="AHP8" s="148"/>
      <c r="AHQ8" s="148"/>
      <c r="AHR8" s="148"/>
      <c r="AHS8" s="148"/>
      <c r="AHT8" s="148"/>
      <c r="AHU8" s="148"/>
      <c r="AHV8" s="148"/>
      <c r="AHW8" s="148"/>
      <c r="AHX8" s="148"/>
      <c r="AHY8" s="148"/>
      <c r="AHZ8" s="148"/>
      <c r="AIA8" s="148"/>
      <c r="AIB8" s="148"/>
      <c r="AIC8" s="148"/>
      <c r="AID8" s="148"/>
      <c r="AIE8" s="148"/>
      <c r="AIF8" s="148"/>
      <c r="AIG8" s="148"/>
      <c r="AIH8" s="148"/>
      <c r="AII8" s="148"/>
      <c r="AIJ8" s="148"/>
      <c r="AIK8" s="148"/>
      <c r="AIL8" s="148"/>
      <c r="AIM8" s="148"/>
      <c r="AIN8" s="148"/>
      <c r="AIO8" s="148"/>
      <c r="AIP8" s="148"/>
      <c r="AIQ8" s="148"/>
      <c r="AIR8" s="148"/>
      <c r="AIS8" s="148"/>
      <c r="AIT8" s="148"/>
      <c r="AIU8" s="148"/>
      <c r="AIV8" s="148"/>
      <c r="AIW8" s="148"/>
      <c r="AIX8" s="148"/>
      <c r="AIY8" s="148"/>
      <c r="AIZ8" s="148"/>
      <c r="AJA8" s="148"/>
      <c r="AJB8" s="148"/>
      <c r="AJC8" s="148"/>
      <c r="AJD8" s="148"/>
      <c r="AJE8" s="148"/>
      <c r="AJF8" s="148"/>
      <c r="AJG8" s="148"/>
      <c r="AJH8" s="148"/>
      <c r="AJI8" s="148"/>
      <c r="AJJ8" s="148"/>
      <c r="AJK8" s="148"/>
      <c r="AJL8" s="148"/>
      <c r="AJM8" s="148"/>
      <c r="AJN8" s="148"/>
      <c r="AJO8" s="148"/>
      <c r="AJP8" s="148"/>
      <c r="AJQ8" s="148"/>
      <c r="AJR8" s="148"/>
      <c r="AJS8" s="148"/>
      <c r="AJT8" s="148"/>
      <c r="AJU8" s="148"/>
      <c r="AJV8" s="148"/>
      <c r="AJW8" s="148"/>
      <c r="AJX8" s="148"/>
      <c r="AJY8" s="148"/>
      <c r="AJZ8" s="148"/>
      <c r="AKA8" s="148"/>
      <c r="AKB8" s="148"/>
      <c r="AKC8" s="148"/>
      <c r="AKD8" s="148"/>
      <c r="AKE8" s="148"/>
      <c r="AKF8" s="148"/>
      <c r="AKG8" s="148"/>
      <c r="AKH8" s="148"/>
      <c r="AKI8" s="148"/>
      <c r="AKJ8" s="148"/>
      <c r="AKK8" s="148"/>
      <c r="AKL8" s="148"/>
      <c r="AKM8" s="148"/>
      <c r="AKN8" s="148"/>
      <c r="AKO8" s="148"/>
      <c r="AKP8" s="148"/>
      <c r="AKQ8" s="148"/>
      <c r="AKR8" s="148"/>
      <c r="AKS8" s="148"/>
      <c r="AKT8" s="148"/>
      <c r="AKU8" s="148"/>
      <c r="AKV8" s="148"/>
      <c r="AKW8" s="148"/>
      <c r="AKX8" s="148"/>
      <c r="AKY8" s="148"/>
      <c r="AKZ8" s="148"/>
      <c r="ALA8" s="148"/>
      <c r="ALB8" s="148"/>
      <c r="ALC8" s="148"/>
      <c r="ALD8" s="148"/>
      <c r="ALE8" s="148"/>
      <c r="ALF8" s="148"/>
      <c r="ALG8" s="148"/>
      <c r="ALH8" s="148"/>
      <c r="ALI8" s="148"/>
      <c r="ALJ8" s="148"/>
      <c r="ALK8" s="148"/>
      <c r="ALL8" s="148"/>
      <c r="ALM8" s="148"/>
      <c r="ALN8" s="148"/>
      <c r="ALO8" s="148"/>
      <c r="ALP8" s="148"/>
      <c r="ALQ8" s="148"/>
      <c r="ALR8" s="148"/>
      <c r="ALS8" s="148"/>
      <c r="ALT8" s="148"/>
      <c r="ALU8" s="148"/>
      <c r="ALV8" s="148"/>
      <c r="ALW8" s="148"/>
      <c r="ALX8" s="148"/>
      <c r="ALY8" s="148"/>
      <c r="ALZ8" s="148"/>
      <c r="AMA8" s="148"/>
      <c r="AMB8" s="148"/>
      <c r="AMC8" s="148"/>
      <c r="AMD8" s="148"/>
      <c r="AME8" s="148"/>
      <c r="AMF8" s="148"/>
      <c r="AMG8" s="148"/>
      <c r="AMH8" s="148"/>
      <c r="AMI8" s="148"/>
    </row>
    <row r="9" spans="1:1024" s="149" customFormat="1" ht="121.5" customHeight="1">
      <c r="A9" s="187">
        <v>6</v>
      </c>
      <c r="B9" s="154" t="s">
        <v>155</v>
      </c>
      <c r="C9" s="155" t="s">
        <v>156</v>
      </c>
      <c r="D9" s="155" t="s">
        <v>4</v>
      </c>
      <c r="E9" s="176" t="s">
        <v>178</v>
      </c>
      <c r="F9" s="177" t="s">
        <v>108</v>
      </c>
      <c r="G9" s="186" t="s">
        <v>157</v>
      </c>
      <c r="H9" s="175"/>
      <c r="I9" s="179" t="s">
        <v>3</v>
      </c>
      <c r="J9" s="180">
        <v>11900</v>
      </c>
      <c r="K9" s="180">
        <v>2499.19</v>
      </c>
      <c r="L9" s="180">
        <v>14400.09</v>
      </c>
      <c r="M9" s="180">
        <v>11900</v>
      </c>
      <c r="N9" s="192" t="s">
        <v>164</v>
      </c>
      <c r="O9" s="175">
        <v>2</v>
      </c>
      <c r="P9" s="175">
        <v>0</v>
      </c>
      <c r="Q9" s="181">
        <f>(P9/O9)</f>
        <v>0</v>
      </c>
      <c r="R9" s="182" t="s">
        <v>158</v>
      </c>
      <c r="S9" s="183" t="s">
        <v>159</v>
      </c>
      <c r="T9" s="180">
        <v>10000</v>
      </c>
      <c r="U9" s="180">
        <v>2100</v>
      </c>
      <c r="V9" s="180">
        <v>12100</v>
      </c>
      <c r="W9" s="184">
        <f>1-V9/L9</f>
        <v>0.15972747392551023</v>
      </c>
      <c r="X9" s="185">
        <v>45699</v>
      </c>
      <c r="Y9" s="147" t="s">
        <v>181</v>
      </c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8"/>
      <c r="LZ9" s="148"/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148"/>
      <c r="UD9" s="148"/>
      <c r="UE9" s="148"/>
      <c r="UF9" s="148"/>
      <c r="UG9" s="148"/>
      <c r="UH9" s="148"/>
      <c r="UI9" s="148"/>
      <c r="UJ9" s="148"/>
      <c r="UK9" s="148"/>
      <c r="UL9" s="148"/>
      <c r="UM9" s="148"/>
      <c r="UN9" s="148"/>
      <c r="UO9" s="148"/>
      <c r="UP9" s="148"/>
      <c r="UQ9" s="148"/>
      <c r="UR9" s="148"/>
      <c r="US9" s="148"/>
      <c r="UT9" s="148"/>
      <c r="UU9" s="148"/>
      <c r="UV9" s="148"/>
      <c r="UW9" s="148"/>
      <c r="UX9" s="148"/>
      <c r="UY9" s="148"/>
      <c r="UZ9" s="148"/>
      <c r="VA9" s="148"/>
      <c r="VB9" s="148"/>
      <c r="VC9" s="148"/>
      <c r="VD9" s="148"/>
      <c r="VE9" s="148"/>
      <c r="VF9" s="148"/>
      <c r="VG9" s="148"/>
      <c r="VH9" s="148"/>
      <c r="VI9" s="148"/>
      <c r="VJ9" s="148"/>
      <c r="VK9" s="148"/>
      <c r="VL9" s="148"/>
      <c r="VM9" s="148"/>
      <c r="VN9" s="148"/>
      <c r="VO9" s="148"/>
      <c r="VP9" s="148"/>
      <c r="VQ9" s="148"/>
      <c r="VR9" s="148"/>
      <c r="VS9" s="148"/>
      <c r="VT9" s="148"/>
      <c r="VU9" s="148"/>
      <c r="VV9" s="148"/>
      <c r="VW9" s="148"/>
      <c r="VX9" s="148"/>
      <c r="VY9" s="148"/>
      <c r="VZ9" s="148"/>
      <c r="WA9" s="148"/>
      <c r="WB9" s="148"/>
      <c r="WC9" s="148"/>
      <c r="WD9" s="148"/>
      <c r="WE9" s="148"/>
      <c r="WF9" s="148"/>
      <c r="WG9" s="148"/>
      <c r="WH9" s="148"/>
      <c r="WI9" s="148"/>
      <c r="WJ9" s="148"/>
      <c r="WK9" s="148"/>
      <c r="WL9" s="148"/>
      <c r="WM9" s="148"/>
      <c r="WN9" s="148"/>
      <c r="WO9" s="148"/>
      <c r="WP9" s="148"/>
      <c r="WQ9" s="148"/>
      <c r="WR9" s="148"/>
      <c r="WS9" s="148"/>
      <c r="WT9" s="148"/>
      <c r="WU9" s="148"/>
      <c r="WV9" s="148"/>
      <c r="WW9" s="148"/>
      <c r="WX9" s="148"/>
      <c r="WY9" s="148"/>
      <c r="WZ9" s="148"/>
      <c r="XA9" s="148"/>
      <c r="XB9" s="148"/>
      <c r="XC9" s="148"/>
      <c r="XD9" s="148"/>
      <c r="XE9" s="148"/>
      <c r="XF9" s="148"/>
      <c r="XG9" s="148"/>
      <c r="XH9" s="148"/>
      <c r="XI9" s="148"/>
      <c r="XJ9" s="148"/>
      <c r="XK9" s="148"/>
      <c r="XL9" s="148"/>
      <c r="XM9" s="148"/>
      <c r="XN9" s="148"/>
      <c r="XO9" s="148"/>
      <c r="XP9" s="148"/>
      <c r="XQ9" s="148"/>
      <c r="XR9" s="148"/>
      <c r="XS9" s="148"/>
      <c r="XT9" s="148"/>
      <c r="XU9" s="148"/>
      <c r="XV9" s="148"/>
      <c r="XW9" s="148"/>
      <c r="XX9" s="148"/>
      <c r="XY9" s="148"/>
      <c r="XZ9" s="148"/>
      <c r="YA9" s="148"/>
      <c r="YB9" s="148"/>
      <c r="YC9" s="148"/>
      <c r="YD9" s="148"/>
      <c r="YE9" s="148"/>
      <c r="YF9" s="148"/>
      <c r="YG9" s="148"/>
      <c r="YH9" s="148"/>
      <c r="YI9" s="148"/>
      <c r="YJ9" s="148"/>
      <c r="YK9" s="148"/>
      <c r="YL9" s="148"/>
      <c r="YM9" s="148"/>
      <c r="YN9" s="148"/>
      <c r="YO9" s="148"/>
      <c r="YP9" s="148"/>
      <c r="YQ9" s="148"/>
      <c r="YR9" s="148"/>
      <c r="YS9" s="148"/>
      <c r="YT9" s="148"/>
      <c r="YU9" s="148"/>
      <c r="YV9" s="148"/>
      <c r="YW9" s="148"/>
      <c r="YX9" s="148"/>
      <c r="YY9" s="148"/>
      <c r="YZ9" s="148"/>
      <c r="ZA9" s="148"/>
      <c r="ZB9" s="148"/>
      <c r="ZC9" s="148"/>
      <c r="ZD9" s="148"/>
      <c r="ZE9" s="148"/>
      <c r="ZF9" s="148"/>
      <c r="ZG9" s="148"/>
      <c r="ZH9" s="148"/>
      <c r="ZI9" s="148"/>
      <c r="ZJ9" s="148"/>
      <c r="ZK9" s="148"/>
      <c r="ZL9" s="148"/>
      <c r="ZM9" s="148"/>
      <c r="ZN9" s="148"/>
      <c r="ZO9" s="148"/>
      <c r="ZP9" s="148"/>
      <c r="ZQ9" s="148"/>
      <c r="ZR9" s="148"/>
      <c r="ZS9" s="148"/>
      <c r="ZT9" s="148"/>
      <c r="ZU9" s="148"/>
      <c r="ZV9" s="148"/>
      <c r="ZW9" s="148"/>
      <c r="ZX9" s="148"/>
      <c r="ZY9" s="148"/>
      <c r="ZZ9" s="148"/>
      <c r="AAA9" s="148"/>
      <c r="AAB9" s="148"/>
      <c r="AAC9" s="148"/>
      <c r="AAD9" s="148"/>
      <c r="AAE9" s="148"/>
      <c r="AAF9" s="148"/>
      <c r="AAG9" s="148"/>
      <c r="AAH9" s="148"/>
      <c r="AAI9" s="148"/>
      <c r="AAJ9" s="148"/>
      <c r="AAK9" s="148"/>
      <c r="AAL9" s="148"/>
      <c r="AAM9" s="148"/>
      <c r="AAN9" s="148"/>
      <c r="AAO9" s="148"/>
      <c r="AAP9" s="148"/>
      <c r="AAQ9" s="148"/>
      <c r="AAR9" s="148"/>
      <c r="AAS9" s="148"/>
      <c r="AAT9" s="148"/>
      <c r="AAU9" s="148"/>
      <c r="AAV9" s="148"/>
      <c r="AAW9" s="148"/>
      <c r="AAX9" s="148"/>
      <c r="AAY9" s="148"/>
      <c r="AAZ9" s="148"/>
      <c r="ABA9" s="148"/>
      <c r="ABB9" s="148"/>
      <c r="ABC9" s="148"/>
      <c r="ABD9" s="148"/>
      <c r="ABE9" s="148"/>
      <c r="ABF9" s="148"/>
      <c r="ABG9" s="148"/>
      <c r="ABH9" s="148"/>
      <c r="ABI9" s="148"/>
      <c r="ABJ9" s="148"/>
      <c r="ABK9" s="148"/>
      <c r="ABL9" s="148"/>
      <c r="ABM9" s="148"/>
      <c r="ABN9" s="148"/>
      <c r="ABO9" s="148"/>
      <c r="ABP9" s="148"/>
      <c r="ABQ9" s="148"/>
      <c r="ABR9" s="148"/>
      <c r="ABS9" s="148"/>
      <c r="ABT9" s="148"/>
      <c r="ABU9" s="148"/>
      <c r="ABV9" s="148"/>
      <c r="ABW9" s="148"/>
      <c r="ABX9" s="148"/>
      <c r="ABY9" s="148"/>
      <c r="ABZ9" s="148"/>
      <c r="ACA9" s="148"/>
      <c r="ACB9" s="148"/>
      <c r="ACC9" s="148"/>
      <c r="ACD9" s="148"/>
      <c r="ACE9" s="148"/>
      <c r="ACF9" s="148"/>
      <c r="ACG9" s="148"/>
      <c r="ACH9" s="148"/>
      <c r="ACI9" s="148"/>
      <c r="ACJ9" s="148"/>
      <c r="ACK9" s="148"/>
      <c r="ACL9" s="148"/>
      <c r="ACM9" s="148"/>
      <c r="ACN9" s="148"/>
      <c r="ACO9" s="148"/>
      <c r="ACP9" s="148"/>
      <c r="ACQ9" s="148"/>
      <c r="ACR9" s="148"/>
      <c r="ACS9" s="148"/>
      <c r="ACT9" s="148"/>
      <c r="ACU9" s="148"/>
      <c r="ACV9" s="148"/>
      <c r="ACW9" s="148"/>
      <c r="ACX9" s="148"/>
      <c r="ACY9" s="148"/>
      <c r="ACZ9" s="148"/>
      <c r="ADA9" s="148"/>
      <c r="ADB9" s="148"/>
      <c r="ADC9" s="148"/>
      <c r="ADD9" s="148"/>
      <c r="ADE9" s="148"/>
      <c r="ADF9" s="148"/>
      <c r="ADG9" s="148"/>
      <c r="ADH9" s="148"/>
      <c r="ADI9" s="148"/>
      <c r="ADJ9" s="148"/>
      <c r="ADK9" s="148"/>
      <c r="ADL9" s="148"/>
      <c r="ADM9" s="148"/>
      <c r="ADN9" s="148"/>
      <c r="ADO9" s="148"/>
      <c r="ADP9" s="148"/>
      <c r="ADQ9" s="148"/>
      <c r="ADR9" s="148"/>
      <c r="ADS9" s="148"/>
      <c r="ADT9" s="148"/>
      <c r="ADU9" s="148"/>
      <c r="ADV9" s="148"/>
      <c r="ADW9" s="148"/>
      <c r="ADX9" s="148"/>
      <c r="ADY9" s="148"/>
      <c r="ADZ9" s="148"/>
      <c r="AEA9" s="148"/>
      <c r="AEB9" s="148"/>
      <c r="AEC9" s="148"/>
      <c r="AED9" s="148"/>
      <c r="AEE9" s="148"/>
      <c r="AEF9" s="148"/>
      <c r="AEG9" s="148"/>
      <c r="AEH9" s="148"/>
      <c r="AEI9" s="148"/>
      <c r="AEJ9" s="148"/>
      <c r="AEK9" s="148"/>
      <c r="AEL9" s="148"/>
      <c r="AEM9" s="148"/>
      <c r="AEN9" s="148"/>
      <c r="AEO9" s="148"/>
      <c r="AEP9" s="148"/>
      <c r="AEQ9" s="148"/>
      <c r="AER9" s="148"/>
      <c r="AES9" s="148"/>
      <c r="AET9" s="148"/>
      <c r="AEU9" s="148"/>
      <c r="AEV9" s="148"/>
      <c r="AEW9" s="148"/>
      <c r="AEX9" s="148"/>
      <c r="AEY9" s="148"/>
      <c r="AEZ9" s="148"/>
      <c r="AFA9" s="148"/>
      <c r="AFB9" s="148"/>
      <c r="AFC9" s="148"/>
      <c r="AFD9" s="148"/>
      <c r="AFE9" s="148"/>
      <c r="AFF9" s="148"/>
      <c r="AFG9" s="148"/>
      <c r="AFH9" s="148"/>
      <c r="AFI9" s="148"/>
      <c r="AFJ9" s="148"/>
      <c r="AFK9" s="148"/>
      <c r="AFL9" s="148"/>
      <c r="AFM9" s="148"/>
      <c r="AFN9" s="148"/>
      <c r="AFO9" s="148"/>
      <c r="AFP9" s="148"/>
      <c r="AFQ9" s="148"/>
      <c r="AFR9" s="148"/>
      <c r="AFS9" s="148"/>
      <c r="AFT9" s="148"/>
      <c r="AFU9" s="148"/>
      <c r="AFV9" s="148"/>
      <c r="AFW9" s="148"/>
      <c r="AFX9" s="148"/>
      <c r="AFY9" s="148"/>
      <c r="AFZ9" s="148"/>
      <c r="AGA9" s="148"/>
      <c r="AGB9" s="148"/>
      <c r="AGC9" s="148"/>
      <c r="AGD9" s="148"/>
      <c r="AGE9" s="148"/>
      <c r="AGF9" s="148"/>
      <c r="AGG9" s="148"/>
      <c r="AGH9" s="148"/>
      <c r="AGI9" s="148"/>
      <c r="AGJ9" s="148"/>
      <c r="AGK9" s="148"/>
      <c r="AGL9" s="148"/>
      <c r="AGM9" s="148"/>
      <c r="AGN9" s="148"/>
      <c r="AGO9" s="148"/>
      <c r="AGP9" s="148"/>
      <c r="AGQ9" s="148"/>
      <c r="AGR9" s="148"/>
      <c r="AGS9" s="148"/>
      <c r="AGT9" s="148"/>
      <c r="AGU9" s="148"/>
      <c r="AGV9" s="148"/>
      <c r="AGW9" s="148"/>
      <c r="AGX9" s="148"/>
      <c r="AGY9" s="148"/>
      <c r="AGZ9" s="148"/>
      <c r="AHA9" s="148"/>
      <c r="AHB9" s="148"/>
      <c r="AHC9" s="148"/>
      <c r="AHD9" s="148"/>
      <c r="AHE9" s="148"/>
      <c r="AHF9" s="148"/>
      <c r="AHG9" s="148"/>
      <c r="AHH9" s="148"/>
      <c r="AHI9" s="148"/>
      <c r="AHJ9" s="148"/>
      <c r="AHK9" s="148"/>
      <c r="AHL9" s="148"/>
      <c r="AHM9" s="148"/>
      <c r="AHN9" s="148"/>
      <c r="AHO9" s="148"/>
      <c r="AHP9" s="148"/>
      <c r="AHQ9" s="148"/>
      <c r="AHR9" s="148"/>
      <c r="AHS9" s="148"/>
      <c r="AHT9" s="148"/>
      <c r="AHU9" s="148"/>
      <c r="AHV9" s="148"/>
      <c r="AHW9" s="148"/>
      <c r="AHX9" s="148"/>
      <c r="AHY9" s="148"/>
      <c r="AHZ9" s="148"/>
      <c r="AIA9" s="148"/>
      <c r="AIB9" s="148"/>
      <c r="AIC9" s="148"/>
      <c r="AID9" s="148"/>
      <c r="AIE9" s="148"/>
      <c r="AIF9" s="148"/>
      <c r="AIG9" s="148"/>
      <c r="AIH9" s="148"/>
      <c r="AII9" s="148"/>
      <c r="AIJ9" s="148"/>
      <c r="AIK9" s="148"/>
      <c r="AIL9" s="148"/>
      <c r="AIM9" s="148"/>
      <c r="AIN9" s="148"/>
      <c r="AIO9" s="148"/>
      <c r="AIP9" s="148"/>
      <c r="AIQ9" s="148"/>
      <c r="AIR9" s="148"/>
      <c r="AIS9" s="148"/>
      <c r="AIT9" s="148"/>
      <c r="AIU9" s="148"/>
      <c r="AIV9" s="148"/>
      <c r="AIW9" s="148"/>
      <c r="AIX9" s="148"/>
      <c r="AIY9" s="148"/>
      <c r="AIZ9" s="148"/>
      <c r="AJA9" s="148"/>
      <c r="AJB9" s="148"/>
      <c r="AJC9" s="148"/>
      <c r="AJD9" s="148"/>
      <c r="AJE9" s="148"/>
      <c r="AJF9" s="148"/>
      <c r="AJG9" s="148"/>
      <c r="AJH9" s="148"/>
      <c r="AJI9" s="148"/>
      <c r="AJJ9" s="148"/>
      <c r="AJK9" s="148"/>
      <c r="AJL9" s="148"/>
      <c r="AJM9" s="148"/>
      <c r="AJN9" s="148"/>
      <c r="AJO9" s="148"/>
      <c r="AJP9" s="148"/>
      <c r="AJQ9" s="148"/>
      <c r="AJR9" s="148"/>
      <c r="AJS9" s="148"/>
      <c r="AJT9" s="148"/>
      <c r="AJU9" s="148"/>
      <c r="AJV9" s="148"/>
      <c r="AJW9" s="148"/>
      <c r="AJX9" s="148"/>
      <c r="AJY9" s="148"/>
      <c r="AJZ9" s="148"/>
      <c r="AKA9" s="148"/>
      <c r="AKB9" s="148"/>
      <c r="AKC9" s="148"/>
      <c r="AKD9" s="148"/>
      <c r="AKE9" s="148"/>
      <c r="AKF9" s="148"/>
      <c r="AKG9" s="148"/>
      <c r="AKH9" s="148"/>
      <c r="AKI9" s="148"/>
      <c r="AKJ9" s="148"/>
      <c r="AKK9" s="148"/>
      <c r="AKL9" s="148"/>
      <c r="AKM9" s="148"/>
      <c r="AKN9" s="148"/>
      <c r="AKO9" s="148"/>
      <c r="AKP9" s="148"/>
      <c r="AKQ9" s="148"/>
      <c r="AKR9" s="148"/>
      <c r="AKS9" s="148"/>
      <c r="AKT9" s="148"/>
      <c r="AKU9" s="148"/>
      <c r="AKV9" s="148"/>
      <c r="AKW9" s="148"/>
      <c r="AKX9" s="148"/>
      <c r="AKY9" s="148"/>
      <c r="AKZ9" s="148"/>
      <c r="ALA9" s="148"/>
      <c r="ALB9" s="148"/>
      <c r="ALC9" s="148"/>
      <c r="ALD9" s="148"/>
      <c r="ALE9" s="148"/>
      <c r="ALF9" s="148"/>
      <c r="ALG9" s="148"/>
      <c r="ALH9" s="148"/>
      <c r="ALI9" s="148"/>
      <c r="ALJ9" s="148"/>
      <c r="ALK9" s="148"/>
      <c r="ALL9" s="148"/>
      <c r="ALM9" s="148"/>
      <c r="ALN9" s="148"/>
      <c r="ALO9" s="148"/>
      <c r="ALP9" s="148"/>
      <c r="ALQ9" s="148"/>
      <c r="ALR9" s="148"/>
      <c r="ALS9" s="148"/>
      <c r="ALT9" s="148"/>
      <c r="ALU9" s="148"/>
      <c r="ALV9" s="148"/>
      <c r="ALW9" s="148"/>
      <c r="ALX9" s="148"/>
      <c r="ALY9" s="148"/>
      <c r="ALZ9" s="148"/>
      <c r="AMA9" s="148"/>
      <c r="AMB9" s="148"/>
      <c r="AMC9" s="148"/>
      <c r="AMD9" s="148"/>
      <c r="AME9" s="148"/>
      <c r="AMF9" s="148"/>
      <c r="AMG9" s="148"/>
      <c r="AMH9" s="148"/>
      <c r="AMI9" s="148"/>
    </row>
    <row r="10" spans="1:1024" s="149" customFormat="1" ht="121.5" customHeight="1">
      <c r="A10" s="187">
        <v>7</v>
      </c>
      <c r="B10" s="154" t="s">
        <v>155</v>
      </c>
      <c r="C10" s="155" t="s">
        <v>156</v>
      </c>
      <c r="D10" s="155" t="s">
        <v>4</v>
      </c>
      <c r="E10" s="176" t="s">
        <v>179</v>
      </c>
      <c r="F10" s="177" t="s">
        <v>108</v>
      </c>
      <c r="G10" s="186" t="s">
        <v>157</v>
      </c>
      <c r="H10" s="175"/>
      <c r="I10" s="179" t="s">
        <v>160</v>
      </c>
      <c r="J10" s="180">
        <v>11900</v>
      </c>
      <c r="K10" s="180">
        <v>2499.19</v>
      </c>
      <c r="L10" s="180">
        <v>14400.09</v>
      </c>
      <c r="M10" s="180">
        <v>11900</v>
      </c>
      <c r="N10" s="192" t="s">
        <v>164</v>
      </c>
      <c r="O10" s="175">
        <v>0</v>
      </c>
      <c r="P10" s="175">
        <v>0</v>
      </c>
      <c r="Q10" s="181"/>
      <c r="R10" s="182"/>
      <c r="S10" s="183"/>
      <c r="T10" s="180"/>
      <c r="U10" s="180"/>
      <c r="V10" s="180"/>
      <c r="W10" s="184"/>
      <c r="X10" s="185">
        <v>45699</v>
      </c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148"/>
      <c r="KU10" s="148"/>
      <c r="KV10" s="148"/>
      <c r="KW10" s="148"/>
      <c r="KX10" s="148"/>
      <c r="KY10" s="148"/>
      <c r="KZ10" s="148"/>
      <c r="LA10" s="148"/>
      <c r="LB10" s="148"/>
      <c r="LC10" s="148"/>
      <c r="LD10" s="148"/>
      <c r="LE10" s="148"/>
      <c r="LF10" s="148"/>
      <c r="LG10" s="148"/>
      <c r="LH10" s="148"/>
      <c r="LI10" s="148"/>
      <c r="LJ10" s="148"/>
      <c r="LK10" s="148"/>
      <c r="LL10" s="148"/>
      <c r="LM10" s="148"/>
      <c r="LN10" s="148"/>
      <c r="LO10" s="148"/>
      <c r="LP10" s="148"/>
      <c r="LQ10" s="148"/>
      <c r="LR10" s="148"/>
      <c r="LS10" s="148"/>
      <c r="LT10" s="148"/>
      <c r="LU10" s="148"/>
      <c r="LV10" s="148"/>
      <c r="LW10" s="148"/>
      <c r="LX10" s="148"/>
      <c r="LY10" s="148"/>
      <c r="LZ10" s="148"/>
      <c r="MA10" s="148"/>
      <c r="MB10" s="148"/>
      <c r="MC10" s="148"/>
      <c r="MD10" s="148"/>
      <c r="ME10" s="148"/>
      <c r="MF10" s="148"/>
      <c r="MG10" s="148"/>
      <c r="MH10" s="148"/>
      <c r="MI10" s="148"/>
      <c r="MJ10" s="148"/>
      <c r="MK10" s="148"/>
      <c r="ML10" s="148"/>
      <c r="MM10" s="148"/>
      <c r="MN10" s="148"/>
      <c r="MO10" s="148"/>
      <c r="MP10" s="148"/>
      <c r="MQ10" s="148"/>
      <c r="MR10" s="148"/>
      <c r="MS10" s="148"/>
      <c r="MT10" s="148"/>
      <c r="MU10" s="148"/>
      <c r="MV10" s="148"/>
      <c r="MW10" s="148"/>
      <c r="MX10" s="148"/>
      <c r="MY10" s="148"/>
      <c r="MZ10" s="148"/>
      <c r="NA10" s="148"/>
      <c r="NB10" s="148"/>
      <c r="NC10" s="148"/>
      <c r="ND10" s="148"/>
      <c r="NE10" s="148"/>
      <c r="NF10" s="148"/>
      <c r="NG10" s="148"/>
      <c r="NH10" s="148"/>
      <c r="NI10" s="148"/>
      <c r="NJ10" s="148"/>
      <c r="NK10" s="148"/>
      <c r="NL10" s="148"/>
      <c r="NM10" s="148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48"/>
      <c r="PW10" s="148"/>
      <c r="PX10" s="148"/>
      <c r="PY10" s="148"/>
      <c r="PZ10" s="148"/>
      <c r="QA10" s="148"/>
      <c r="QB10" s="148"/>
      <c r="QC10" s="148"/>
      <c r="QD10" s="148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48"/>
      <c r="SN10" s="148"/>
      <c r="SO10" s="148"/>
      <c r="SP10" s="148"/>
      <c r="SQ10" s="148"/>
      <c r="SR10" s="148"/>
      <c r="SS10" s="148"/>
      <c r="ST10" s="148"/>
      <c r="SU10" s="148"/>
      <c r="SV10" s="148"/>
      <c r="SW10" s="148"/>
      <c r="SX10" s="148"/>
      <c r="SY10" s="148"/>
      <c r="SZ10" s="148"/>
      <c r="TA10" s="148"/>
      <c r="TB10" s="148"/>
      <c r="TC10" s="148"/>
      <c r="TD10" s="148"/>
      <c r="TE10" s="148"/>
      <c r="TF10" s="148"/>
      <c r="TG10" s="148"/>
      <c r="TH10" s="148"/>
      <c r="TI10" s="148"/>
      <c r="TJ10" s="148"/>
      <c r="TK10" s="148"/>
      <c r="TL10" s="148"/>
      <c r="TM10" s="148"/>
      <c r="TN10" s="148"/>
      <c r="TO10" s="148"/>
      <c r="TP10" s="148"/>
      <c r="TQ10" s="148"/>
      <c r="TR10" s="148"/>
      <c r="TS10" s="148"/>
      <c r="TT10" s="148"/>
      <c r="TU10" s="148"/>
      <c r="TV10" s="148"/>
      <c r="TW10" s="148"/>
      <c r="TX10" s="148"/>
      <c r="TY10" s="148"/>
      <c r="TZ10" s="148"/>
      <c r="UA10" s="148"/>
      <c r="UB10" s="148"/>
      <c r="UC10" s="148"/>
      <c r="UD10" s="148"/>
      <c r="UE10" s="148"/>
      <c r="UF10" s="148"/>
      <c r="UG10" s="148"/>
      <c r="UH10" s="148"/>
      <c r="UI10" s="148"/>
      <c r="UJ10" s="148"/>
      <c r="UK10" s="148"/>
      <c r="UL10" s="148"/>
      <c r="UM10" s="148"/>
      <c r="UN10" s="148"/>
      <c r="UO10" s="148"/>
      <c r="UP10" s="148"/>
      <c r="UQ10" s="148"/>
      <c r="UR10" s="148"/>
      <c r="US10" s="148"/>
      <c r="UT10" s="148"/>
      <c r="UU10" s="148"/>
      <c r="UV10" s="148"/>
      <c r="UW10" s="148"/>
      <c r="UX10" s="148"/>
      <c r="UY10" s="148"/>
      <c r="UZ10" s="148"/>
      <c r="VA10" s="148"/>
      <c r="VB10" s="148"/>
      <c r="VC10" s="148"/>
      <c r="VD10" s="148"/>
      <c r="VE10" s="148"/>
      <c r="VF10" s="148"/>
      <c r="VG10" s="148"/>
      <c r="VH10" s="148"/>
      <c r="VI10" s="148"/>
      <c r="VJ10" s="148"/>
      <c r="VK10" s="148"/>
      <c r="VL10" s="148"/>
      <c r="VM10" s="148"/>
      <c r="VN10" s="148"/>
      <c r="VO10" s="148"/>
      <c r="VP10" s="148"/>
      <c r="VQ10" s="148"/>
      <c r="VR10" s="148"/>
      <c r="VS10" s="148"/>
      <c r="VT10" s="148"/>
      <c r="VU10" s="148"/>
      <c r="VV10" s="148"/>
      <c r="VW10" s="148"/>
      <c r="VX10" s="148"/>
      <c r="VY10" s="148"/>
      <c r="VZ10" s="148"/>
      <c r="WA10" s="148"/>
      <c r="WB10" s="148"/>
      <c r="WC10" s="148"/>
      <c r="WD10" s="148"/>
      <c r="WE10" s="148"/>
      <c r="WF10" s="148"/>
      <c r="WG10" s="148"/>
      <c r="WH10" s="148"/>
      <c r="WI10" s="148"/>
      <c r="WJ10" s="148"/>
      <c r="WK10" s="148"/>
      <c r="WL10" s="148"/>
      <c r="WM10" s="148"/>
      <c r="WN10" s="148"/>
      <c r="WO10" s="148"/>
      <c r="WP10" s="148"/>
      <c r="WQ10" s="148"/>
      <c r="WR10" s="148"/>
      <c r="WS10" s="148"/>
      <c r="WT10" s="148"/>
      <c r="WU10" s="148"/>
      <c r="WV10" s="148"/>
      <c r="WW10" s="148"/>
      <c r="WX10" s="148"/>
      <c r="WY10" s="148"/>
      <c r="WZ10" s="148"/>
      <c r="XA10" s="148"/>
      <c r="XB10" s="148"/>
      <c r="XC10" s="148"/>
      <c r="XD10" s="148"/>
      <c r="XE10" s="148"/>
      <c r="XF10" s="148"/>
      <c r="XG10" s="148"/>
      <c r="XH10" s="148"/>
      <c r="XI10" s="148"/>
      <c r="XJ10" s="148"/>
      <c r="XK10" s="148"/>
      <c r="XL10" s="148"/>
      <c r="XM10" s="148"/>
      <c r="XN10" s="148"/>
      <c r="XO10" s="148"/>
      <c r="XP10" s="148"/>
      <c r="XQ10" s="148"/>
      <c r="XR10" s="148"/>
      <c r="XS10" s="148"/>
      <c r="XT10" s="148"/>
      <c r="XU10" s="148"/>
      <c r="XV10" s="148"/>
      <c r="XW10" s="148"/>
      <c r="XX10" s="148"/>
      <c r="XY10" s="148"/>
      <c r="XZ10" s="148"/>
      <c r="YA10" s="148"/>
      <c r="YB10" s="148"/>
      <c r="YC10" s="148"/>
      <c r="YD10" s="148"/>
      <c r="YE10" s="148"/>
      <c r="YF10" s="148"/>
      <c r="YG10" s="148"/>
      <c r="YH10" s="148"/>
      <c r="YI10" s="148"/>
      <c r="YJ10" s="148"/>
      <c r="YK10" s="148"/>
      <c r="YL10" s="148"/>
      <c r="YM10" s="148"/>
      <c r="YN10" s="148"/>
      <c r="YO10" s="148"/>
      <c r="YP10" s="148"/>
      <c r="YQ10" s="148"/>
      <c r="YR10" s="148"/>
      <c r="YS10" s="148"/>
      <c r="YT10" s="148"/>
      <c r="YU10" s="148"/>
      <c r="YV10" s="148"/>
      <c r="YW10" s="148"/>
      <c r="YX10" s="148"/>
      <c r="YY10" s="148"/>
      <c r="YZ10" s="148"/>
      <c r="ZA10" s="148"/>
      <c r="ZB10" s="148"/>
      <c r="ZC10" s="148"/>
      <c r="ZD10" s="148"/>
      <c r="ZE10" s="148"/>
      <c r="ZF10" s="148"/>
      <c r="ZG10" s="148"/>
      <c r="ZH10" s="148"/>
      <c r="ZI10" s="148"/>
      <c r="ZJ10" s="148"/>
      <c r="ZK10" s="148"/>
      <c r="ZL10" s="148"/>
      <c r="ZM10" s="148"/>
      <c r="ZN10" s="148"/>
      <c r="ZO10" s="148"/>
      <c r="ZP10" s="148"/>
      <c r="ZQ10" s="148"/>
      <c r="ZR10" s="148"/>
      <c r="ZS10" s="148"/>
      <c r="ZT10" s="148"/>
      <c r="ZU10" s="148"/>
      <c r="ZV10" s="148"/>
      <c r="ZW10" s="148"/>
      <c r="ZX10" s="148"/>
      <c r="ZY10" s="148"/>
      <c r="ZZ10" s="148"/>
      <c r="AAA10" s="148"/>
      <c r="AAB10" s="148"/>
      <c r="AAC10" s="148"/>
      <c r="AAD10" s="148"/>
      <c r="AAE10" s="148"/>
      <c r="AAF10" s="148"/>
      <c r="AAG10" s="148"/>
      <c r="AAH10" s="148"/>
      <c r="AAI10" s="148"/>
      <c r="AAJ10" s="148"/>
      <c r="AAK10" s="148"/>
      <c r="AAL10" s="148"/>
      <c r="AAM10" s="148"/>
      <c r="AAN10" s="148"/>
      <c r="AAO10" s="148"/>
      <c r="AAP10" s="148"/>
      <c r="AAQ10" s="148"/>
      <c r="AAR10" s="148"/>
      <c r="AAS10" s="148"/>
      <c r="AAT10" s="148"/>
      <c r="AAU10" s="148"/>
      <c r="AAV10" s="148"/>
      <c r="AAW10" s="148"/>
      <c r="AAX10" s="148"/>
      <c r="AAY10" s="148"/>
      <c r="AAZ10" s="148"/>
      <c r="ABA10" s="148"/>
      <c r="ABB10" s="148"/>
      <c r="ABC10" s="148"/>
      <c r="ABD10" s="148"/>
      <c r="ABE10" s="148"/>
      <c r="ABF10" s="148"/>
      <c r="ABG10" s="148"/>
      <c r="ABH10" s="148"/>
      <c r="ABI10" s="148"/>
      <c r="ABJ10" s="148"/>
      <c r="ABK10" s="148"/>
      <c r="ABL10" s="148"/>
      <c r="ABM10" s="148"/>
      <c r="ABN10" s="148"/>
      <c r="ABO10" s="148"/>
      <c r="ABP10" s="148"/>
      <c r="ABQ10" s="148"/>
      <c r="ABR10" s="148"/>
      <c r="ABS10" s="148"/>
      <c r="ABT10" s="148"/>
      <c r="ABU10" s="148"/>
      <c r="ABV10" s="148"/>
      <c r="ABW10" s="148"/>
      <c r="ABX10" s="148"/>
      <c r="ABY10" s="148"/>
      <c r="ABZ10" s="148"/>
      <c r="ACA10" s="148"/>
      <c r="ACB10" s="148"/>
      <c r="ACC10" s="148"/>
      <c r="ACD10" s="148"/>
      <c r="ACE10" s="148"/>
      <c r="ACF10" s="148"/>
      <c r="ACG10" s="148"/>
      <c r="ACH10" s="148"/>
      <c r="ACI10" s="148"/>
      <c r="ACJ10" s="148"/>
      <c r="ACK10" s="148"/>
      <c r="ACL10" s="148"/>
      <c r="ACM10" s="148"/>
      <c r="ACN10" s="148"/>
      <c r="ACO10" s="148"/>
      <c r="ACP10" s="148"/>
      <c r="ACQ10" s="148"/>
      <c r="ACR10" s="148"/>
      <c r="ACS10" s="148"/>
      <c r="ACT10" s="148"/>
      <c r="ACU10" s="148"/>
      <c r="ACV10" s="148"/>
      <c r="ACW10" s="148"/>
      <c r="ACX10" s="148"/>
      <c r="ACY10" s="148"/>
      <c r="ACZ10" s="148"/>
      <c r="ADA10" s="148"/>
      <c r="ADB10" s="148"/>
      <c r="ADC10" s="148"/>
      <c r="ADD10" s="148"/>
      <c r="ADE10" s="148"/>
      <c r="ADF10" s="148"/>
      <c r="ADG10" s="148"/>
      <c r="ADH10" s="148"/>
      <c r="ADI10" s="148"/>
      <c r="ADJ10" s="148"/>
      <c r="ADK10" s="148"/>
      <c r="ADL10" s="148"/>
      <c r="ADM10" s="148"/>
      <c r="ADN10" s="148"/>
      <c r="ADO10" s="148"/>
      <c r="ADP10" s="148"/>
      <c r="ADQ10" s="148"/>
      <c r="ADR10" s="148"/>
      <c r="ADS10" s="148"/>
      <c r="ADT10" s="148"/>
      <c r="ADU10" s="148"/>
      <c r="ADV10" s="148"/>
      <c r="ADW10" s="148"/>
      <c r="ADX10" s="148"/>
      <c r="ADY10" s="148"/>
      <c r="ADZ10" s="148"/>
      <c r="AEA10" s="148"/>
      <c r="AEB10" s="148"/>
      <c r="AEC10" s="148"/>
      <c r="AED10" s="148"/>
      <c r="AEE10" s="148"/>
      <c r="AEF10" s="148"/>
      <c r="AEG10" s="148"/>
      <c r="AEH10" s="148"/>
      <c r="AEI10" s="148"/>
      <c r="AEJ10" s="148"/>
      <c r="AEK10" s="148"/>
      <c r="AEL10" s="148"/>
      <c r="AEM10" s="148"/>
      <c r="AEN10" s="148"/>
      <c r="AEO10" s="148"/>
      <c r="AEP10" s="148"/>
      <c r="AEQ10" s="148"/>
      <c r="AER10" s="148"/>
      <c r="AES10" s="148"/>
      <c r="AET10" s="148"/>
      <c r="AEU10" s="148"/>
      <c r="AEV10" s="148"/>
      <c r="AEW10" s="148"/>
      <c r="AEX10" s="148"/>
      <c r="AEY10" s="148"/>
      <c r="AEZ10" s="148"/>
      <c r="AFA10" s="148"/>
      <c r="AFB10" s="148"/>
      <c r="AFC10" s="148"/>
      <c r="AFD10" s="148"/>
      <c r="AFE10" s="148"/>
      <c r="AFF10" s="148"/>
      <c r="AFG10" s="148"/>
      <c r="AFH10" s="148"/>
      <c r="AFI10" s="148"/>
      <c r="AFJ10" s="148"/>
      <c r="AFK10" s="148"/>
      <c r="AFL10" s="148"/>
      <c r="AFM10" s="148"/>
      <c r="AFN10" s="148"/>
      <c r="AFO10" s="148"/>
      <c r="AFP10" s="148"/>
      <c r="AFQ10" s="148"/>
      <c r="AFR10" s="148"/>
      <c r="AFS10" s="148"/>
      <c r="AFT10" s="148"/>
      <c r="AFU10" s="148"/>
      <c r="AFV10" s="148"/>
      <c r="AFW10" s="148"/>
      <c r="AFX10" s="148"/>
      <c r="AFY10" s="148"/>
      <c r="AFZ10" s="148"/>
      <c r="AGA10" s="148"/>
      <c r="AGB10" s="148"/>
      <c r="AGC10" s="148"/>
      <c r="AGD10" s="148"/>
      <c r="AGE10" s="148"/>
      <c r="AGF10" s="148"/>
      <c r="AGG10" s="148"/>
      <c r="AGH10" s="148"/>
      <c r="AGI10" s="148"/>
      <c r="AGJ10" s="148"/>
      <c r="AGK10" s="148"/>
      <c r="AGL10" s="148"/>
      <c r="AGM10" s="148"/>
      <c r="AGN10" s="148"/>
      <c r="AGO10" s="148"/>
      <c r="AGP10" s="148"/>
      <c r="AGQ10" s="148"/>
      <c r="AGR10" s="148"/>
      <c r="AGS10" s="148"/>
      <c r="AGT10" s="148"/>
      <c r="AGU10" s="148"/>
      <c r="AGV10" s="148"/>
      <c r="AGW10" s="148"/>
      <c r="AGX10" s="148"/>
      <c r="AGY10" s="148"/>
      <c r="AGZ10" s="148"/>
      <c r="AHA10" s="148"/>
      <c r="AHB10" s="148"/>
      <c r="AHC10" s="148"/>
      <c r="AHD10" s="148"/>
      <c r="AHE10" s="148"/>
      <c r="AHF10" s="148"/>
      <c r="AHG10" s="148"/>
      <c r="AHH10" s="148"/>
      <c r="AHI10" s="148"/>
      <c r="AHJ10" s="148"/>
      <c r="AHK10" s="148"/>
      <c r="AHL10" s="148"/>
      <c r="AHM10" s="148"/>
      <c r="AHN10" s="148"/>
      <c r="AHO10" s="148"/>
      <c r="AHP10" s="148"/>
      <c r="AHQ10" s="148"/>
      <c r="AHR10" s="148"/>
      <c r="AHS10" s="148"/>
      <c r="AHT10" s="148"/>
      <c r="AHU10" s="148"/>
      <c r="AHV10" s="148"/>
      <c r="AHW10" s="148"/>
      <c r="AHX10" s="148"/>
      <c r="AHY10" s="148"/>
      <c r="AHZ10" s="148"/>
      <c r="AIA10" s="148"/>
      <c r="AIB10" s="148"/>
      <c r="AIC10" s="148"/>
      <c r="AID10" s="148"/>
      <c r="AIE10" s="148"/>
      <c r="AIF10" s="148"/>
      <c r="AIG10" s="148"/>
      <c r="AIH10" s="148"/>
      <c r="AII10" s="148"/>
      <c r="AIJ10" s="148"/>
      <c r="AIK10" s="148"/>
      <c r="AIL10" s="148"/>
      <c r="AIM10" s="148"/>
      <c r="AIN10" s="148"/>
      <c r="AIO10" s="148"/>
      <c r="AIP10" s="148"/>
      <c r="AIQ10" s="148"/>
      <c r="AIR10" s="148"/>
      <c r="AIS10" s="148"/>
      <c r="AIT10" s="148"/>
      <c r="AIU10" s="148"/>
      <c r="AIV10" s="148"/>
      <c r="AIW10" s="148"/>
      <c r="AIX10" s="148"/>
      <c r="AIY10" s="148"/>
      <c r="AIZ10" s="148"/>
      <c r="AJA10" s="148"/>
      <c r="AJB10" s="148"/>
      <c r="AJC10" s="148"/>
      <c r="AJD10" s="148"/>
      <c r="AJE10" s="148"/>
      <c r="AJF10" s="148"/>
      <c r="AJG10" s="148"/>
      <c r="AJH10" s="148"/>
      <c r="AJI10" s="148"/>
      <c r="AJJ10" s="148"/>
      <c r="AJK10" s="148"/>
      <c r="AJL10" s="148"/>
      <c r="AJM10" s="148"/>
      <c r="AJN10" s="148"/>
      <c r="AJO10" s="148"/>
      <c r="AJP10" s="148"/>
      <c r="AJQ10" s="148"/>
      <c r="AJR10" s="148"/>
      <c r="AJS10" s="148"/>
      <c r="AJT10" s="148"/>
      <c r="AJU10" s="148"/>
      <c r="AJV10" s="148"/>
      <c r="AJW10" s="148"/>
      <c r="AJX10" s="148"/>
      <c r="AJY10" s="148"/>
      <c r="AJZ10" s="148"/>
      <c r="AKA10" s="148"/>
      <c r="AKB10" s="148"/>
      <c r="AKC10" s="148"/>
      <c r="AKD10" s="148"/>
      <c r="AKE10" s="148"/>
      <c r="AKF10" s="148"/>
      <c r="AKG10" s="148"/>
      <c r="AKH10" s="148"/>
      <c r="AKI10" s="148"/>
      <c r="AKJ10" s="148"/>
      <c r="AKK10" s="148"/>
      <c r="AKL10" s="148"/>
      <c r="AKM10" s="148"/>
      <c r="AKN10" s="148"/>
      <c r="AKO10" s="148"/>
      <c r="AKP10" s="148"/>
      <c r="AKQ10" s="148"/>
      <c r="AKR10" s="148"/>
      <c r="AKS10" s="148"/>
      <c r="AKT10" s="148"/>
      <c r="AKU10" s="148"/>
      <c r="AKV10" s="148"/>
      <c r="AKW10" s="148"/>
      <c r="AKX10" s="148"/>
      <c r="AKY10" s="148"/>
      <c r="AKZ10" s="148"/>
      <c r="ALA10" s="148"/>
      <c r="ALB10" s="148"/>
      <c r="ALC10" s="148"/>
      <c r="ALD10" s="148"/>
      <c r="ALE10" s="148"/>
      <c r="ALF10" s="148"/>
      <c r="ALG10" s="148"/>
      <c r="ALH10" s="148"/>
      <c r="ALI10" s="148"/>
      <c r="ALJ10" s="148"/>
      <c r="ALK10" s="148"/>
      <c r="ALL10" s="148"/>
      <c r="ALM10" s="148"/>
      <c r="ALN10" s="148"/>
      <c r="ALO10" s="148"/>
      <c r="ALP10" s="148"/>
      <c r="ALQ10" s="148"/>
      <c r="ALR10" s="148"/>
      <c r="ALS10" s="148"/>
      <c r="ALT10" s="148"/>
      <c r="ALU10" s="148"/>
      <c r="ALV10" s="148"/>
      <c r="ALW10" s="148"/>
      <c r="ALX10" s="148"/>
      <c r="ALY10" s="148"/>
      <c r="ALZ10" s="148"/>
      <c r="AMA10" s="148"/>
      <c r="AMB10" s="148"/>
      <c r="AMC10" s="148"/>
      <c r="AMD10" s="148"/>
      <c r="AME10" s="148"/>
      <c r="AMF10" s="148"/>
      <c r="AMG10" s="148"/>
      <c r="AMH10" s="148"/>
      <c r="AMI10" s="148"/>
    </row>
    <row r="11" spans="1:1024" s="149" customFormat="1" ht="120.75" customHeight="1">
      <c r="A11" s="187">
        <v>8</v>
      </c>
      <c r="B11" s="188" t="s">
        <v>125</v>
      </c>
      <c r="C11" s="175" t="s">
        <v>109</v>
      </c>
      <c r="D11" s="175" t="s">
        <v>100</v>
      </c>
      <c r="E11" s="189" t="s">
        <v>126</v>
      </c>
      <c r="F11" s="175">
        <v>2</v>
      </c>
      <c r="G11" s="175" t="s">
        <v>127</v>
      </c>
      <c r="H11" s="175"/>
      <c r="I11" s="175" t="s">
        <v>3</v>
      </c>
      <c r="J11" s="175">
        <v>11536.39</v>
      </c>
      <c r="K11" s="175">
        <v>2422.64</v>
      </c>
      <c r="L11" s="175">
        <v>13959.03</v>
      </c>
      <c r="M11" s="180">
        <v>11536.39</v>
      </c>
      <c r="N11" s="192" t="s">
        <v>164</v>
      </c>
      <c r="O11" s="175">
        <v>1</v>
      </c>
      <c r="P11" s="175">
        <v>0</v>
      </c>
      <c r="Q11" s="175">
        <f>(P11/O11)</f>
        <v>0</v>
      </c>
      <c r="R11" s="175" t="s">
        <v>129</v>
      </c>
      <c r="S11" s="175" t="s">
        <v>128</v>
      </c>
      <c r="T11" s="175">
        <v>11536.39</v>
      </c>
      <c r="U11" s="175">
        <v>2422.64</v>
      </c>
      <c r="V11" s="175">
        <v>13959.03</v>
      </c>
      <c r="W11" s="184">
        <f>1-V11/L11</f>
        <v>0</v>
      </c>
      <c r="X11" s="185">
        <v>45705</v>
      </c>
      <c r="Y11" s="147" t="s">
        <v>167</v>
      </c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8"/>
      <c r="JM11" s="148"/>
      <c r="JN11" s="148"/>
      <c r="JO11" s="148"/>
      <c r="JP11" s="148"/>
      <c r="JQ11" s="148"/>
      <c r="JR11" s="148"/>
      <c r="JS11" s="148"/>
      <c r="JT11" s="148"/>
      <c r="JU11" s="148"/>
      <c r="JV11" s="148"/>
      <c r="JW11" s="148"/>
      <c r="JX11" s="148"/>
      <c r="JY11" s="148"/>
      <c r="JZ11" s="148"/>
      <c r="KA11" s="148"/>
      <c r="KB11" s="148"/>
      <c r="KC11" s="148"/>
      <c r="KD11" s="148"/>
      <c r="KE11" s="148"/>
      <c r="KF11" s="148"/>
      <c r="KG11" s="148"/>
      <c r="KH11" s="148"/>
      <c r="KI11" s="148"/>
      <c r="KJ11" s="148"/>
      <c r="KK11" s="148"/>
      <c r="KL11" s="148"/>
      <c r="KM11" s="148"/>
      <c r="KN11" s="148"/>
      <c r="KO11" s="148"/>
      <c r="KP11" s="148"/>
      <c r="KQ11" s="148"/>
      <c r="KR11" s="148"/>
      <c r="KS11" s="148"/>
      <c r="KT11" s="148"/>
      <c r="KU11" s="148"/>
      <c r="KV11" s="148"/>
      <c r="KW11" s="148"/>
      <c r="KX11" s="148"/>
      <c r="KY11" s="148"/>
      <c r="KZ11" s="148"/>
      <c r="LA11" s="148"/>
      <c r="LB11" s="148"/>
      <c r="LC11" s="148"/>
      <c r="LD11" s="148"/>
      <c r="LE11" s="148"/>
      <c r="LF11" s="148"/>
      <c r="LG11" s="148"/>
      <c r="LH11" s="148"/>
      <c r="LI11" s="148"/>
      <c r="LJ11" s="148"/>
      <c r="LK11" s="148"/>
      <c r="LL11" s="148"/>
      <c r="LM11" s="148"/>
      <c r="LN11" s="148"/>
      <c r="LO11" s="148"/>
      <c r="LP11" s="148"/>
      <c r="LQ11" s="148"/>
      <c r="LR11" s="148"/>
      <c r="LS11" s="148"/>
      <c r="LT11" s="148"/>
      <c r="LU11" s="148"/>
      <c r="LV11" s="148"/>
      <c r="LW11" s="148"/>
      <c r="LX11" s="148"/>
      <c r="LY11" s="148"/>
      <c r="LZ11" s="148"/>
      <c r="MA11" s="148"/>
      <c r="MB11" s="148"/>
      <c r="MC11" s="148"/>
      <c r="MD11" s="148"/>
      <c r="ME11" s="148"/>
      <c r="MF11" s="148"/>
      <c r="MG11" s="148"/>
      <c r="MH11" s="148"/>
      <c r="MI11" s="148"/>
      <c r="MJ11" s="148"/>
      <c r="MK11" s="148"/>
      <c r="ML11" s="148"/>
      <c r="MM11" s="148"/>
      <c r="MN11" s="148"/>
      <c r="MO11" s="148"/>
      <c r="MP11" s="148"/>
      <c r="MQ11" s="148"/>
      <c r="MR11" s="148"/>
      <c r="MS11" s="148"/>
      <c r="MT11" s="148"/>
      <c r="MU11" s="148"/>
      <c r="MV11" s="148"/>
      <c r="MW11" s="148"/>
      <c r="MX11" s="148"/>
      <c r="MY11" s="148"/>
      <c r="MZ11" s="148"/>
      <c r="NA11" s="148"/>
      <c r="NB11" s="148"/>
      <c r="NC11" s="148"/>
      <c r="ND11" s="148"/>
      <c r="NE11" s="148"/>
      <c r="NF11" s="148"/>
      <c r="NG11" s="148"/>
      <c r="NH11" s="148"/>
      <c r="NI11" s="148"/>
      <c r="NJ11" s="148"/>
      <c r="NK11" s="148"/>
      <c r="NL11" s="148"/>
      <c r="NM11" s="148"/>
      <c r="NN11" s="148"/>
      <c r="NO11" s="148"/>
      <c r="NP11" s="148"/>
      <c r="NQ11" s="148"/>
      <c r="NR11" s="148"/>
      <c r="NS11" s="148"/>
      <c r="NT11" s="148"/>
      <c r="NU11" s="148"/>
      <c r="NV11" s="148"/>
      <c r="NW11" s="148"/>
      <c r="NX11" s="148"/>
      <c r="NY11" s="148"/>
      <c r="NZ11" s="148"/>
      <c r="OA11" s="148"/>
      <c r="OB11" s="148"/>
      <c r="OC11" s="148"/>
      <c r="OD11" s="148"/>
      <c r="OE11" s="148"/>
      <c r="OF11" s="148"/>
      <c r="OG11" s="148"/>
      <c r="OH11" s="148"/>
      <c r="OI11" s="148"/>
      <c r="OJ11" s="148"/>
      <c r="OK11" s="148"/>
      <c r="OL11" s="148"/>
      <c r="OM11" s="148"/>
      <c r="ON11" s="148"/>
      <c r="OO11" s="148"/>
      <c r="OP11" s="148"/>
      <c r="OQ11" s="148"/>
      <c r="OR11" s="148"/>
      <c r="OS11" s="148"/>
      <c r="OT11" s="148"/>
      <c r="OU11" s="148"/>
      <c r="OV11" s="148"/>
      <c r="OW11" s="148"/>
      <c r="OX11" s="148"/>
      <c r="OY11" s="148"/>
      <c r="OZ11" s="148"/>
      <c r="PA11" s="148"/>
      <c r="PB11" s="148"/>
      <c r="PC11" s="148"/>
      <c r="PD11" s="148"/>
      <c r="PE11" s="148"/>
      <c r="PF11" s="148"/>
      <c r="PG11" s="148"/>
      <c r="PH11" s="148"/>
      <c r="PI11" s="148"/>
      <c r="PJ11" s="148"/>
      <c r="PK11" s="148"/>
      <c r="PL11" s="148"/>
      <c r="PM11" s="148"/>
      <c r="PN11" s="148"/>
      <c r="PO11" s="148"/>
      <c r="PP11" s="148"/>
      <c r="PQ11" s="148"/>
      <c r="PR11" s="148"/>
      <c r="PS11" s="148"/>
      <c r="PT11" s="148"/>
      <c r="PU11" s="148"/>
      <c r="PV11" s="148"/>
      <c r="PW11" s="148"/>
      <c r="PX11" s="148"/>
      <c r="PY11" s="148"/>
      <c r="PZ11" s="148"/>
      <c r="QA11" s="148"/>
      <c r="QB11" s="148"/>
      <c r="QC11" s="148"/>
      <c r="QD11" s="148"/>
      <c r="QE11" s="148"/>
      <c r="QF11" s="148"/>
      <c r="QG11" s="148"/>
      <c r="QH11" s="148"/>
      <c r="QI11" s="148"/>
      <c r="QJ11" s="148"/>
      <c r="QK11" s="148"/>
      <c r="QL11" s="148"/>
      <c r="QM11" s="148"/>
      <c r="QN11" s="148"/>
      <c r="QO11" s="148"/>
      <c r="QP11" s="148"/>
      <c r="QQ11" s="148"/>
      <c r="QR11" s="148"/>
      <c r="QS11" s="148"/>
      <c r="QT11" s="148"/>
      <c r="QU11" s="148"/>
      <c r="QV11" s="148"/>
      <c r="QW11" s="148"/>
      <c r="QX11" s="148"/>
      <c r="QY11" s="148"/>
      <c r="QZ11" s="148"/>
      <c r="RA11" s="148"/>
      <c r="RB11" s="148"/>
      <c r="RC11" s="148"/>
      <c r="RD11" s="148"/>
      <c r="RE11" s="148"/>
      <c r="RF11" s="148"/>
      <c r="RG11" s="148"/>
      <c r="RH11" s="148"/>
      <c r="RI11" s="148"/>
      <c r="RJ11" s="148"/>
      <c r="RK11" s="148"/>
      <c r="RL11" s="148"/>
      <c r="RM11" s="148"/>
      <c r="RN11" s="148"/>
      <c r="RO11" s="148"/>
      <c r="RP11" s="148"/>
      <c r="RQ11" s="148"/>
      <c r="RR11" s="148"/>
      <c r="RS11" s="148"/>
      <c r="RT11" s="148"/>
      <c r="RU11" s="148"/>
      <c r="RV11" s="148"/>
      <c r="RW11" s="148"/>
      <c r="RX11" s="148"/>
      <c r="RY11" s="148"/>
      <c r="RZ11" s="148"/>
      <c r="SA11" s="148"/>
      <c r="SB11" s="148"/>
      <c r="SC11" s="148"/>
      <c r="SD11" s="148"/>
      <c r="SE11" s="148"/>
      <c r="SF11" s="148"/>
      <c r="SG11" s="148"/>
      <c r="SH11" s="148"/>
      <c r="SI11" s="148"/>
      <c r="SJ11" s="148"/>
      <c r="SK11" s="148"/>
      <c r="SL11" s="148"/>
      <c r="SM11" s="148"/>
      <c r="SN11" s="148"/>
      <c r="SO11" s="148"/>
      <c r="SP11" s="148"/>
      <c r="SQ11" s="148"/>
      <c r="SR11" s="148"/>
      <c r="SS11" s="148"/>
      <c r="ST11" s="148"/>
      <c r="SU11" s="148"/>
      <c r="SV11" s="148"/>
      <c r="SW11" s="148"/>
      <c r="SX11" s="148"/>
      <c r="SY11" s="148"/>
      <c r="SZ11" s="148"/>
      <c r="TA11" s="148"/>
      <c r="TB11" s="148"/>
      <c r="TC11" s="148"/>
      <c r="TD11" s="148"/>
      <c r="TE11" s="148"/>
      <c r="TF11" s="148"/>
      <c r="TG11" s="148"/>
      <c r="TH11" s="148"/>
      <c r="TI11" s="148"/>
      <c r="TJ11" s="148"/>
      <c r="TK11" s="148"/>
      <c r="TL11" s="148"/>
      <c r="TM11" s="148"/>
      <c r="TN11" s="148"/>
      <c r="TO11" s="148"/>
      <c r="TP11" s="148"/>
      <c r="TQ11" s="148"/>
      <c r="TR11" s="148"/>
      <c r="TS11" s="148"/>
      <c r="TT11" s="148"/>
      <c r="TU11" s="148"/>
      <c r="TV11" s="148"/>
      <c r="TW11" s="148"/>
      <c r="TX11" s="148"/>
      <c r="TY11" s="148"/>
      <c r="TZ11" s="148"/>
      <c r="UA11" s="148"/>
      <c r="UB11" s="148"/>
      <c r="UC11" s="148"/>
      <c r="UD11" s="148"/>
      <c r="UE11" s="148"/>
      <c r="UF11" s="148"/>
      <c r="UG11" s="148"/>
      <c r="UH11" s="148"/>
      <c r="UI11" s="148"/>
      <c r="UJ11" s="148"/>
      <c r="UK11" s="148"/>
      <c r="UL11" s="148"/>
      <c r="UM11" s="148"/>
      <c r="UN11" s="148"/>
      <c r="UO11" s="148"/>
      <c r="UP11" s="148"/>
      <c r="UQ11" s="148"/>
      <c r="UR11" s="148"/>
      <c r="US11" s="148"/>
      <c r="UT11" s="148"/>
      <c r="UU11" s="148"/>
      <c r="UV11" s="148"/>
      <c r="UW11" s="148"/>
      <c r="UX11" s="148"/>
      <c r="UY11" s="148"/>
      <c r="UZ11" s="148"/>
      <c r="VA11" s="148"/>
      <c r="VB11" s="148"/>
      <c r="VC11" s="148"/>
      <c r="VD11" s="148"/>
      <c r="VE11" s="148"/>
      <c r="VF11" s="148"/>
      <c r="VG11" s="148"/>
      <c r="VH11" s="148"/>
      <c r="VI11" s="148"/>
      <c r="VJ11" s="148"/>
      <c r="VK11" s="148"/>
      <c r="VL11" s="148"/>
      <c r="VM11" s="148"/>
      <c r="VN11" s="148"/>
      <c r="VO11" s="148"/>
      <c r="VP11" s="148"/>
      <c r="VQ11" s="148"/>
      <c r="VR11" s="148"/>
      <c r="VS11" s="148"/>
      <c r="VT11" s="148"/>
      <c r="VU11" s="148"/>
      <c r="VV11" s="148"/>
      <c r="VW11" s="148"/>
      <c r="VX11" s="148"/>
      <c r="VY11" s="148"/>
      <c r="VZ11" s="148"/>
      <c r="WA11" s="148"/>
      <c r="WB11" s="148"/>
      <c r="WC11" s="148"/>
      <c r="WD11" s="148"/>
      <c r="WE11" s="148"/>
      <c r="WF11" s="148"/>
      <c r="WG11" s="148"/>
      <c r="WH11" s="148"/>
      <c r="WI11" s="148"/>
      <c r="WJ11" s="148"/>
      <c r="WK11" s="148"/>
      <c r="WL11" s="148"/>
      <c r="WM11" s="148"/>
      <c r="WN11" s="148"/>
      <c r="WO11" s="148"/>
      <c r="WP11" s="148"/>
      <c r="WQ11" s="148"/>
      <c r="WR11" s="148"/>
      <c r="WS11" s="148"/>
      <c r="WT11" s="148"/>
      <c r="WU11" s="148"/>
      <c r="WV11" s="148"/>
      <c r="WW11" s="148"/>
      <c r="WX11" s="148"/>
      <c r="WY11" s="148"/>
      <c r="WZ11" s="148"/>
      <c r="XA11" s="148"/>
      <c r="XB11" s="148"/>
      <c r="XC11" s="148"/>
      <c r="XD11" s="148"/>
      <c r="XE11" s="148"/>
      <c r="XF11" s="148"/>
      <c r="XG11" s="148"/>
      <c r="XH11" s="148"/>
      <c r="XI11" s="148"/>
      <c r="XJ11" s="148"/>
      <c r="XK11" s="148"/>
      <c r="XL11" s="148"/>
      <c r="XM11" s="148"/>
      <c r="XN11" s="148"/>
      <c r="XO11" s="148"/>
      <c r="XP11" s="148"/>
      <c r="XQ11" s="148"/>
      <c r="XR11" s="148"/>
      <c r="XS11" s="148"/>
      <c r="XT11" s="148"/>
      <c r="XU11" s="148"/>
      <c r="XV11" s="148"/>
      <c r="XW11" s="148"/>
      <c r="XX11" s="148"/>
      <c r="XY11" s="148"/>
      <c r="XZ11" s="148"/>
      <c r="YA11" s="148"/>
      <c r="YB11" s="148"/>
      <c r="YC11" s="148"/>
      <c r="YD11" s="148"/>
      <c r="YE11" s="148"/>
      <c r="YF11" s="148"/>
      <c r="YG11" s="148"/>
      <c r="YH11" s="148"/>
      <c r="YI11" s="148"/>
      <c r="YJ11" s="148"/>
      <c r="YK11" s="148"/>
      <c r="YL11" s="148"/>
      <c r="YM11" s="148"/>
      <c r="YN11" s="148"/>
      <c r="YO11" s="148"/>
      <c r="YP11" s="148"/>
      <c r="YQ11" s="148"/>
      <c r="YR11" s="148"/>
      <c r="YS11" s="148"/>
      <c r="YT11" s="148"/>
      <c r="YU11" s="148"/>
      <c r="YV11" s="148"/>
      <c r="YW11" s="148"/>
      <c r="YX11" s="148"/>
      <c r="YY11" s="148"/>
      <c r="YZ11" s="148"/>
      <c r="ZA11" s="148"/>
      <c r="ZB11" s="148"/>
      <c r="ZC11" s="148"/>
      <c r="ZD11" s="148"/>
      <c r="ZE11" s="148"/>
      <c r="ZF11" s="148"/>
      <c r="ZG11" s="148"/>
      <c r="ZH11" s="148"/>
      <c r="ZI11" s="148"/>
      <c r="ZJ11" s="148"/>
      <c r="ZK11" s="148"/>
      <c r="ZL11" s="148"/>
      <c r="ZM11" s="148"/>
      <c r="ZN11" s="148"/>
      <c r="ZO11" s="148"/>
      <c r="ZP11" s="148"/>
      <c r="ZQ11" s="148"/>
      <c r="ZR11" s="148"/>
      <c r="ZS11" s="148"/>
      <c r="ZT11" s="148"/>
      <c r="ZU11" s="148"/>
      <c r="ZV11" s="148"/>
      <c r="ZW11" s="148"/>
      <c r="ZX11" s="148"/>
      <c r="ZY11" s="148"/>
      <c r="ZZ11" s="148"/>
      <c r="AAA11" s="148"/>
      <c r="AAB11" s="148"/>
      <c r="AAC11" s="148"/>
      <c r="AAD11" s="148"/>
      <c r="AAE11" s="148"/>
      <c r="AAF11" s="148"/>
      <c r="AAG11" s="148"/>
      <c r="AAH11" s="148"/>
      <c r="AAI11" s="148"/>
      <c r="AAJ11" s="148"/>
      <c r="AAK11" s="148"/>
      <c r="AAL11" s="148"/>
      <c r="AAM11" s="148"/>
      <c r="AAN11" s="148"/>
      <c r="AAO11" s="148"/>
      <c r="AAP11" s="148"/>
      <c r="AAQ11" s="148"/>
      <c r="AAR11" s="148"/>
      <c r="AAS11" s="148"/>
      <c r="AAT11" s="148"/>
      <c r="AAU11" s="148"/>
      <c r="AAV11" s="148"/>
      <c r="AAW11" s="148"/>
      <c r="AAX11" s="148"/>
      <c r="AAY11" s="148"/>
      <c r="AAZ11" s="148"/>
      <c r="ABA11" s="148"/>
      <c r="ABB11" s="148"/>
      <c r="ABC11" s="148"/>
      <c r="ABD11" s="148"/>
      <c r="ABE11" s="148"/>
      <c r="ABF11" s="148"/>
      <c r="ABG11" s="148"/>
      <c r="ABH11" s="148"/>
      <c r="ABI11" s="148"/>
      <c r="ABJ11" s="148"/>
      <c r="ABK11" s="148"/>
      <c r="ABL11" s="148"/>
      <c r="ABM11" s="148"/>
      <c r="ABN11" s="148"/>
      <c r="ABO11" s="148"/>
      <c r="ABP11" s="148"/>
      <c r="ABQ11" s="148"/>
      <c r="ABR11" s="148"/>
      <c r="ABS11" s="148"/>
      <c r="ABT11" s="148"/>
      <c r="ABU11" s="148"/>
      <c r="ABV11" s="148"/>
      <c r="ABW11" s="148"/>
      <c r="ABX11" s="148"/>
      <c r="ABY11" s="148"/>
      <c r="ABZ11" s="148"/>
      <c r="ACA11" s="148"/>
      <c r="ACB11" s="148"/>
      <c r="ACC11" s="148"/>
      <c r="ACD11" s="148"/>
      <c r="ACE11" s="148"/>
      <c r="ACF11" s="148"/>
      <c r="ACG11" s="148"/>
      <c r="ACH11" s="148"/>
      <c r="ACI11" s="148"/>
      <c r="ACJ11" s="148"/>
      <c r="ACK11" s="148"/>
      <c r="ACL11" s="148"/>
      <c r="ACM11" s="148"/>
      <c r="ACN11" s="148"/>
      <c r="ACO11" s="148"/>
      <c r="ACP11" s="148"/>
      <c r="ACQ11" s="148"/>
      <c r="ACR11" s="148"/>
      <c r="ACS11" s="148"/>
      <c r="ACT11" s="148"/>
      <c r="ACU11" s="148"/>
      <c r="ACV11" s="148"/>
      <c r="ACW11" s="148"/>
      <c r="ACX11" s="148"/>
      <c r="ACY11" s="148"/>
      <c r="ACZ11" s="148"/>
      <c r="ADA11" s="148"/>
      <c r="ADB11" s="148"/>
      <c r="ADC11" s="148"/>
      <c r="ADD11" s="148"/>
      <c r="ADE11" s="148"/>
      <c r="ADF11" s="148"/>
      <c r="ADG11" s="148"/>
      <c r="ADH11" s="148"/>
      <c r="ADI11" s="148"/>
      <c r="ADJ11" s="148"/>
      <c r="ADK11" s="148"/>
      <c r="ADL11" s="148"/>
      <c r="ADM11" s="148"/>
      <c r="ADN11" s="148"/>
      <c r="ADO11" s="148"/>
      <c r="ADP11" s="148"/>
      <c r="ADQ11" s="148"/>
      <c r="ADR11" s="148"/>
      <c r="ADS11" s="148"/>
      <c r="ADT11" s="148"/>
      <c r="ADU11" s="148"/>
      <c r="ADV11" s="148"/>
      <c r="ADW11" s="148"/>
      <c r="ADX11" s="148"/>
      <c r="ADY11" s="148"/>
      <c r="ADZ11" s="148"/>
      <c r="AEA11" s="148"/>
      <c r="AEB11" s="148"/>
      <c r="AEC11" s="148"/>
      <c r="AED11" s="148"/>
      <c r="AEE11" s="148"/>
      <c r="AEF11" s="148"/>
      <c r="AEG11" s="148"/>
      <c r="AEH11" s="148"/>
      <c r="AEI11" s="148"/>
      <c r="AEJ11" s="148"/>
      <c r="AEK11" s="148"/>
      <c r="AEL11" s="148"/>
      <c r="AEM11" s="148"/>
      <c r="AEN11" s="148"/>
      <c r="AEO11" s="148"/>
      <c r="AEP11" s="148"/>
      <c r="AEQ11" s="148"/>
      <c r="AER11" s="148"/>
      <c r="AES11" s="148"/>
      <c r="AET11" s="148"/>
      <c r="AEU11" s="148"/>
      <c r="AEV11" s="148"/>
      <c r="AEW11" s="148"/>
      <c r="AEX11" s="148"/>
      <c r="AEY11" s="148"/>
      <c r="AEZ11" s="148"/>
      <c r="AFA11" s="148"/>
      <c r="AFB11" s="148"/>
      <c r="AFC11" s="148"/>
      <c r="AFD11" s="148"/>
      <c r="AFE11" s="148"/>
      <c r="AFF11" s="148"/>
      <c r="AFG11" s="148"/>
      <c r="AFH11" s="148"/>
      <c r="AFI11" s="148"/>
      <c r="AFJ11" s="148"/>
      <c r="AFK11" s="148"/>
      <c r="AFL11" s="148"/>
      <c r="AFM11" s="148"/>
      <c r="AFN11" s="148"/>
      <c r="AFO11" s="148"/>
      <c r="AFP11" s="148"/>
      <c r="AFQ11" s="148"/>
      <c r="AFR11" s="148"/>
      <c r="AFS11" s="148"/>
      <c r="AFT11" s="148"/>
      <c r="AFU11" s="148"/>
      <c r="AFV11" s="148"/>
      <c r="AFW11" s="148"/>
      <c r="AFX11" s="148"/>
      <c r="AFY11" s="148"/>
      <c r="AFZ11" s="148"/>
      <c r="AGA11" s="148"/>
      <c r="AGB11" s="148"/>
      <c r="AGC11" s="148"/>
      <c r="AGD11" s="148"/>
      <c r="AGE11" s="148"/>
      <c r="AGF11" s="148"/>
      <c r="AGG11" s="148"/>
      <c r="AGH11" s="148"/>
      <c r="AGI11" s="148"/>
      <c r="AGJ11" s="148"/>
      <c r="AGK11" s="148"/>
      <c r="AGL11" s="148"/>
      <c r="AGM11" s="148"/>
      <c r="AGN11" s="148"/>
      <c r="AGO11" s="148"/>
      <c r="AGP11" s="148"/>
      <c r="AGQ11" s="148"/>
      <c r="AGR11" s="148"/>
      <c r="AGS11" s="148"/>
      <c r="AGT11" s="148"/>
      <c r="AGU11" s="148"/>
      <c r="AGV11" s="148"/>
      <c r="AGW11" s="148"/>
      <c r="AGX11" s="148"/>
      <c r="AGY11" s="148"/>
      <c r="AGZ11" s="148"/>
      <c r="AHA11" s="148"/>
      <c r="AHB11" s="148"/>
      <c r="AHC11" s="148"/>
      <c r="AHD11" s="148"/>
      <c r="AHE11" s="148"/>
      <c r="AHF11" s="148"/>
      <c r="AHG11" s="148"/>
      <c r="AHH11" s="148"/>
      <c r="AHI11" s="148"/>
      <c r="AHJ11" s="148"/>
      <c r="AHK11" s="148"/>
      <c r="AHL11" s="148"/>
      <c r="AHM11" s="148"/>
      <c r="AHN11" s="148"/>
      <c r="AHO11" s="148"/>
      <c r="AHP11" s="148"/>
      <c r="AHQ11" s="148"/>
      <c r="AHR11" s="148"/>
      <c r="AHS11" s="148"/>
      <c r="AHT11" s="148"/>
      <c r="AHU11" s="148"/>
      <c r="AHV11" s="148"/>
      <c r="AHW11" s="148"/>
      <c r="AHX11" s="148"/>
      <c r="AHY11" s="148"/>
      <c r="AHZ11" s="148"/>
      <c r="AIA11" s="148"/>
      <c r="AIB11" s="148"/>
      <c r="AIC11" s="148"/>
      <c r="AID11" s="148"/>
      <c r="AIE11" s="148"/>
      <c r="AIF11" s="148"/>
      <c r="AIG11" s="148"/>
      <c r="AIH11" s="148"/>
      <c r="AII11" s="148"/>
      <c r="AIJ11" s="148"/>
      <c r="AIK11" s="148"/>
      <c r="AIL11" s="148"/>
      <c r="AIM11" s="148"/>
      <c r="AIN11" s="148"/>
      <c r="AIO11" s="148"/>
      <c r="AIP11" s="148"/>
      <c r="AIQ11" s="148"/>
      <c r="AIR11" s="148"/>
      <c r="AIS11" s="148"/>
      <c r="AIT11" s="148"/>
      <c r="AIU11" s="148"/>
      <c r="AIV11" s="148"/>
      <c r="AIW11" s="148"/>
      <c r="AIX11" s="148"/>
      <c r="AIY11" s="148"/>
      <c r="AIZ11" s="148"/>
      <c r="AJA11" s="148"/>
      <c r="AJB11" s="148"/>
      <c r="AJC11" s="148"/>
      <c r="AJD11" s="148"/>
      <c r="AJE11" s="148"/>
      <c r="AJF11" s="148"/>
      <c r="AJG11" s="148"/>
      <c r="AJH11" s="148"/>
      <c r="AJI11" s="148"/>
      <c r="AJJ11" s="148"/>
      <c r="AJK11" s="148"/>
      <c r="AJL11" s="148"/>
      <c r="AJM11" s="148"/>
      <c r="AJN11" s="148"/>
      <c r="AJO11" s="148"/>
      <c r="AJP11" s="148"/>
      <c r="AJQ11" s="148"/>
      <c r="AJR11" s="148"/>
      <c r="AJS11" s="148"/>
      <c r="AJT11" s="148"/>
      <c r="AJU11" s="148"/>
      <c r="AJV11" s="148"/>
      <c r="AJW11" s="148"/>
      <c r="AJX11" s="148"/>
      <c r="AJY11" s="148"/>
      <c r="AJZ11" s="148"/>
      <c r="AKA11" s="148"/>
      <c r="AKB11" s="148"/>
      <c r="AKC11" s="148"/>
      <c r="AKD11" s="148"/>
      <c r="AKE11" s="148"/>
      <c r="AKF11" s="148"/>
      <c r="AKG11" s="148"/>
      <c r="AKH11" s="148"/>
      <c r="AKI11" s="148"/>
      <c r="AKJ11" s="148"/>
      <c r="AKK11" s="148"/>
      <c r="AKL11" s="148"/>
      <c r="AKM11" s="148"/>
      <c r="AKN11" s="148"/>
      <c r="AKO11" s="148"/>
      <c r="AKP11" s="148"/>
      <c r="AKQ11" s="148"/>
      <c r="AKR11" s="148"/>
      <c r="AKS11" s="148"/>
      <c r="AKT11" s="148"/>
      <c r="AKU11" s="148"/>
      <c r="AKV11" s="148"/>
      <c r="AKW11" s="148"/>
      <c r="AKX11" s="148"/>
      <c r="AKY11" s="148"/>
      <c r="AKZ11" s="148"/>
      <c r="ALA11" s="148"/>
      <c r="ALB11" s="148"/>
      <c r="ALC11" s="148"/>
      <c r="ALD11" s="148"/>
      <c r="ALE11" s="148"/>
      <c r="ALF11" s="148"/>
      <c r="ALG11" s="148"/>
      <c r="ALH11" s="148"/>
      <c r="ALI11" s="148"/>
      <c r="ALJ11" s="148"/>
      <c r="ALK11" s="148"/>
      <c r="ALL11" s="148"/>
      <c r="ALM11" s="148"/>
      <c r="ALN11" s="148"/>
      <c r="ALO11" s="148"/>
      <c r="ALP11" s="148"/>
      <c r="ALQ11" s="148"/>
      <c r="ALR11" s="148"/>
      <c r="ALS11" s="148"/>
      <c r="ALT11" s="148"/>
      <c r="ALU11" s="148"/>
      <c r="ALV11" s="148"/>
      <c r="ALW11" s="148"/>
      <c r="ALX11" s="148"/>
      <c r="ALY11" s="148"/>
      <c r="ALZ11" s="148"/>
      <c r="AMA11" s="148"/>
      <c r="AMB11" s="148"/>
      <c r="AMC11" s="148"/>
      <c r="AMD11" s="148"/>
      <c r="AME11" s="148"/>
      <c r="AMF11" s="148"/>
      <c r="AMG11" s="148"/>
      <c r="AMH11" s="148"/>
      <c r="AMI11" s="148"/>
    </row>
    <row r="12" spans="1:1024" s="149" customFormat="1" ht="102.75" customHeight="1">
      <c r="A12" s="146">
        <v>9</v>
      </c>
      <c r="B12" s="157" t="s">
        <v>130</v>
      </c>
      <c r="C12" s="157" t="s">
        <v>109</v>
      </c>
      <c r="D12" s="157" t="s">
        <v>100</v>
      </c>
      <c r="E12" s="158" t="s">
        <v>131</v>
      </c>
      <c r="F12" s="157" t="s">
        <v>108</v>
      </c>
      <c r="G12" s="157"/>
      <c r="H12" s="157"/>
      <c r="I12" s="157" t="s">
        <v>110</v>
      </c>
      <c r="J12" s="157">
        <v>479.21</v>
      </c>
      <c r="K12" s="157">
        <v>100.63</v>
      </c>
      <c r="L12" s="157">
        <v>579.84</v>
      </c>
      <c r="M12" s="157">
        <v>479.21</v>
      </c>
      <c r="N12" s="192" t="s">
        <v>164</v>
      </c>
      <c r="O12" s="157">
        <v>1</v>
      </c>
      <c r="P12" s="157">
        <v>0</v>
      </c>
      <c r="Q12" s="157">
        <f>(P12/O12)</f>
        <v>0</v>
      </c>
      <c r="R12" s="157" t="s">
        <v>132</v>
      </c>
      <c r="S12" s="157" t="s">
        <v>133</v>
      </c>
      <c r="T12" s="157">
        <v>479.21</v>
      </c>
      <c r="U12" s="157">
        <v>100.63</v>
      </c>
      <c r="V12" s="157">
        <v>579.84</v>
      </c>
      <c r="W12" s="190">
        <f>1-V12/L12</f>
        <v>0</v>
      </c>
      <c r="X12" s="191">
        <v>45723</v>
      </c>
      <c r="Y12" s="147" t="s">
        <v>167</v>
      </c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8"/>
      <c r="JM12" s="148"/>
      <c r="JN12" s="148"/>
      <c r="JO12" s="148"/>
      <c r="JP12" s="148"/>
      <c r="JQ12" s="148"/>
      <c r="JR12" s="148"/>
      <c r="JS12" s="148"/>
      <c r="JT12" s="148"/>
      <c r="JU12" s="148"/>
      <c r="JV12" s="148"/>
      <c r="JW12" s="148"/>
      <c r="JX12" s="148"/>
      <c r="JY12" s="148"/>
      <c r="JZ12" s="148"/>
      <c r="KA12" s="148"/>
      <c r="KB12" s="148"/>
      <c r="KC12" s="148"/>
      <c r="KD12" s="148"/>
      <c r="KE12" s="148"/>
      <c r="KF12" s="148"/>
      <c r="KG12" s="148"/>
      <c r="KH12" s="148"/>
      <c r="KI12" s="148"/>
      <c r="KJ12" s="148"/>
      <c r="KK12" s="148"/>
      <c r="KL12" s="148"/>
      <c r="KM12" s="148"/>
      <c r="KN12" s="148"/>
      <c r="KO12" s="148"/>
      <c r="KP12" s="148"/>
      <c r="KQ12" s="148"/>
      <c r="KR12" s="148"/>
      <c r="KS12" s="148"/>
      <c r="KT12" s="148"/>
      <c r="KU12" s="148"/>
      <c r="KV12" s="148"/>
      <c r="KW12" s="148"/>
      <c r="KX12" s="148"/>
      <c r="KY12" s="148"/>
      <c r="KZ12" s="148"/>
      <c r="LA12" s="148"/>
      <c r="LB12" s="148"/>
      <c r="LC12" s="148"/>
      <c r="LD12" s="148"/>
      <c r="LE12" s="148"/>
      <c r="LF12" s="148"/>
      <c r="LG12" s="148"/>
      <c r="LH12" s="148"/>
      <c r="LI12" s="148"/>
      <c r="LJ12" s="148"/>
      <c r="LK12" s="148"/>
      <c r="LL12" s="148"/>
      <c r="LM12" s="148"/>
      <c r="LN12" s="148"/>
      <c r="LO12" s="148"/>
      <c r="LP12" s="148"/>
      <c r="LQ12" s="148"/>
      <c r="LR12" s="148"/>
      <c r="LS12" s="148"/>
      <c r="LT12" s="148"/>
      <c r="LU12" s="148"/>
      <c r="LV12" s="148"/>
      <c r="LW12" s="148"/>
      <c r="LX12" s="148"/>
      <c r="LY12" s="148"/>
      <c r="LZ12" s="148"/>
      <c r="MA12" s="148"/>
      <c r="MB12" s="148"/>
      <c r="MC12" s="148"/>
      <c r="MD12" s="148"/>
      <c r="ME12" s="148"/>
      <c r="MF12" s="148"/>
      <c r="MG12" s="148"/>
      <c r="MH12" s="148"/>
      <c r="MI12" s="148"/>
      <c r="MJ12" s="148"/>
      <c r="MK12" s="148"/>
      <c r="ML12" s="148"/>
      <c r="MM12" s="148"/>
      <c r="MN12" s="148"/>
      <c r="MO12" s="148"/>
      <c r="MP12" s="148"/>
      <c r="MQ12" s="148"/>
      <c r="MR12" s="148"/>
      <c r="MS12" s="148"/>
      <c r="MT12" s="148"/>
      <c r="MU12" s="148"/>
      <c r="MV12" s="148"/>
      <c r="MW12" s="148"/>
      <c r="MX12" s="148"/>
      <c r="MY12" s="148"/>
      <c r="MZ12" s="148"/>
      <c r="NA12" s="148"/>
      <c r="NB12" s="148"/>
      <c r="NC12" s="148"/>
      <c r="ND12" s="148"/>
      <c r="NE12" s="148"/>
      <c r="NF12" s="148"/>
      <c r="NG12" s="148"/>
      <c r="NH12" s="148"/>
      <c r="NI12" s="148"/>
      <c r="NJ12" s="148"/>
      <c r="NK12" s="148"/>
      <c r="NL12" s="148"/>
      <c r="NM12" s="148"/>
      <c r="NN12" s="148"/>
      <c r="NO12" s="148"/>
      <c r="NP12" s="148"/>
      <c r="NQ12" s="148"/>
      <c r="NR12" s="148"/>
      <c r="NS12" s="148"/>
      <c r="NT12" s="148"/>
      <c r="NU12" s="148"/>
      <c r="NV12" s="148"/>
      <c r="NW12" s="148"/>
      <c r="NX12" s="148"/>
      <c r="NY12" s="148"/>
      <c r="NZ12" s="148"/>
      <c r="OA12" s="148"/>
      <c r="OB12" s="148"/>
      <c r="OC12" s="148"/>
      <c r="OD12" s="148"/>
      <c r="OE12" s="148"/>
      <c r="OF12" s="148"/>
      <c r="OG12" s="148"/>
      <c r="OH12" s="148"/>
      <c r="OI12" s="148"/>
      <c r="OJ12" s="148"/>
      <c r="OK12" s="148"/>
      <c r="OL12" s="148"/>
      <c r="OM12" s="148"/>
      <c r="ON12" s="148"/>
      <c r="OO12" s="148"/>
      <c r="OP12" s="148"/>
      <c r="OQ12" s="148"/>
      <c r="OR12" s="148"/>
      <c r="OS12" s="148"/>
      <c r="OT12" s="148"/>
      <c r="OU12" s="148"/>
      <c r="OV12" s="148"/>
      <c r="OW12" s="148"/>
      <c r="OX12" s="148"/>
      <c r="OY12" s="148"/>
      <c r="OZ12" s="148"/>
      <c r="PA12" s="148"/>
      <c r="PB12" s="148"/>
      <c r="PC12" s="148"/>
      <c r="PD12" s="148"/>
      <c r="PE12" s="148"/>
      <c r="PF12" s="148"/>
      <c r="PG12" s="148"/>
      <c r="PH12" s="148"/>
      <c r="PI12" s="148"/>
      <c r="PJ12" s="148"/>
      <c r="PK12" s="148"/>
      <c r="PL12" s="148"/>
      <c r="PM12" s="148"/>
      <c r="PN12" s="148"/>
      <c r="PO12" s="148"/>
      <c r="PP12" s="148"/>
      <c r="PQ12" s="148"/>
      <c r="PR12" s="148"/>
      <c r="PS12" s="148"/>
      <c r="PT12" s="148"/>
      <c r="PU12" s="148"/>
      <c r="PV12" s="148"/>
      <c r="PW12" s="148"/>
      <c r="PX12" s="148"/>
      <c r="PY12" s="148"/>
      <c r="PZ12" s="148"/>
      <c r="QA12" s="148"/>
      <c r="QB12" s="148"/>
      <c r="QC12" s="148"/>
      <c r="QD12" s="148"/>
      <c r="QE12" s="148"/>
      <c r="QF12" s="148"/>
      <c r="QG12" s="148"/>
      <c r="QH12" s="148"/>
      <c r="QI12" s="148"/>
      <c r="QJ12" s="148"/>
      <c r="QK12" s="148"/>
      <c r="QL12" s="148"/>
      <c r="QM12" s="148"/>
      <c r="QN12" s="148"/>
      <c r="QO12" s="148"/>
      <c r="QP12" s="148"/>
      <c r="QQ12" s="148"/>
      <c r="QR12" s="148"/>
      <c r="QS12" s="148"/>
      <c r="QT12" s="148"/>
      <c r="QU12" s="148"/>
      <c r="QV12" s="148"/>
      <c r="QW12" s="148"/>
      <c r="QX12" s="148"/>
      <c r="QY12" s="148"/>
      <c r="QZ12" s="148"/>
      <c r="RA12" s="148"/>
      <c r="RB12" s="148"/>
      <c r="RC12" s="148"/>
      <c r="RD12" s="148"/>
      <c r="RE12" s="148"/>
      <c r="RF12" s="148"/>
      <c r="RG12" s="148"/>
      <c r="RH12" s="148"/>
      <c r="RI12" s="148"/>
      <c r="RJ12" s="148"/>
      <c r="RK12" s="148"/>
      <c r="RL12" s="148"/>
      <c r="RM12" s="148"/>
      <c r="RN12" s="148"/>
      <c r="RO12" s="148"/>
      <c r="RP12" s="148"/>
      <c r="RQ12" s="148"/>
      <c r="RR12" s="148"/>
      <c r="RS12" s="148"/>
      <c r="RT12" s="148"/>
      <c r="RU12" s="148"/>
      <c r="RV12" s="148"/>
      <c r="RW12" s="148"/>
      <c r="RX12" s="148"/>
      <c r="RY12" s="148"/>
      <c r="RZ12" s="148"/>
      <c r="SA12" s="148"/>
      <c r="SB12" s="148"/>
      <c r="SC12" s="148"/>
      <c r="SD12" s="148"/>
      <c r="SE12" s="148"/>
      <c r="SF12" s="148"/>
      <c r="SG12" s="148"/>
      <c r="SH12" s="148"/>
      <c r="SI12" s="148"/>
      <c r="SJ12" s="148"/>
      <c r="SK12" s="148"/>
      <c r="SL12" s="148"/>
      <c r="SM12" s="148"/>
      <c r="SN12" s="148"/>
      <c r="SO12" s="148"/>
      <c r="SP12" s="148"/>
      <c r="SQ12" s="148"/>
      <c r="SR12" s="148"/>
      <c r="SS12" s="148"/>
      <c r="ST12" s="148"/>
      <c r="SU12" s="148"/>
      <c r="SV12" s="148"/>
      <c r="SW12" s="148"/>
      <c r="SX12" s="148"/>
      <c r="SY12" s="148"/>
      <c r="SZ12" s="148"/>
      <c r="TA12" s="148"/>
      <c r="TB12" s="148"/>
      <c r="TC12" s="148"/>
      <c r="TD12" s="148"/>
      <c r="TE12" s="148"/>
      <c r="TF12" s="148"/>
      <c r="TG12" s="148"/>
      <c r="TH12" s="148"/>
      <c r="TI12" s="148"/>
      <c r="TJ12" s="148"/>
      <c r="TK12" s="148"/>
      <c r="TL12" s="148"/>
      <c r="TM12" s="148"/>
      <c r="TN12" s="148"/>
      <c r="TO12" s="148"/>
      <c r="TP12" s="148"/>
      <c r="TQ12" s="148"/>
      <c r="TR12" s="148"/>
      <c r="TS12" s="148"/>
      <c r="TT12" s="148"/>
      <c r="TU12" s="148"/>
      <c r="TV12" s="148"/>
      <c r="TW12" s="148"/>
      <c r="TX12" s="148"/>
      <c r="TY12" s="148"/>
      <c r="TZ12" s="148"/>
      <c r="UA12" s="148"/>
      <c r="UB12" s="148"/>
      <c r="UC12" s="148"/>
      <c r="UD12" s="148"/>
      <c r="UE12" s="148"/>
      <c r="UF12" s="148"/>
      <c r="UG12" s="148"/>
      <c r="UH12" s="148"/>
      <c r="UI12" s="148"/>
      <c r="UJ12" s="148"/>
      <c r="UK12" s="148"/>
      <c r="UL12" s="148"/>
      <c r="UM12" s="148"/>
      <c r="UN12" s="148"/>
      <c r="UO12" s="148"/>
      <c r="UP12" s="148"/>
      <c r="UQ12" s="148"/>
      <c r="UR12" s="148"/>
      <c r="US12" s="148"/>
      <c r="UT12" s="148"/>
      <c r="UU12" s="148"/>
      <c r="UV12" s="148"/>
      <c r="UW12" s="148"/>
      <c r="UX12" s="148"/>
      <c r="UY12" s="148"/>
      <c r="UZ12" s="148"/>
      <c r="VA12" s="148"/>
      <c r="VB12" s="148"/>
      <c r="VC12" s="148"/>
      <c r="VD12" s="148"/>
      <c r="VE12" s="148"/>
      <c r="VF12" s="148"/>
      <c r="VG12" s="148"/>
      <c r="VH12" s="148"/>
      <c r="VI12" s="148"/>
      <c r="VJ12" s="148"/>
      <c r="VK12" s="148"/>
      <c r="VL12" s="148"/>
      <c r="VM12" s="148"/>
      <c r="VN12" s="148"/>
      <c r="VO12" s="148"/>
      <c r="VP12" s="148"/>
      <c r="VQ12" s="148"/>
      <c r="VR12" s="148"/>
      <c r="VS12" s="148"/>
      <c r="VT12" s="148"/>
      <c r="VU12" s="148"/>
      <c r="VV12" s="148"/>
      <c r="VW12" s="148"/>
      <c r="VX12" s="148"/>
      <c r="VY12" s="148"/>
      <c r="VZ12" s="148"/>
      <c r="WA12" s="148"/>
      <c r="WB12" s="148"/>
      <c r="WC12" s="148"/>
      <c r="WD12" s="148"/>
      <c r="WE12" s="148"/>
      <c r="WF12" s="148"/>
      <c r="WG12" s="148"/>
      <c r="WH12" s="148"/>
      <c r="WI12" s="148"/>
      <c r="WJ12" s="148"/>
      <c r="WK12" s="148"/>
      <c r="WL12" s="148"/>
      <c r="WM12" s="148"/>
      <c r="WN12" s="148"/>
      <c r="WO12" s="148"/>
      <c r="WP12" s="148"/>
      <c r="WQ12" s="148"/>
      <c r="WR12" s="148"/>
      <c r="WS12" s="148"/>
      <c r="WT12" s="148"/>
      <c r="WU12" s="148"/>
      <c r="WV12" s="148"/>
      <c r="WW12" s="148"/>
      <c r="WX12" s="148"/>
      <c r="WY12" s="148"/>
      <c r="WZ12" s="148"/>
      <c r="XA12" s="148"/>
      <c r="XB12" s="148"/>
      <c r="XC12" s="148"/>
      <c r="XD12" s="148"/>
      <c r="XE12" s="148"/>
      <c r="XF12" s="148"/>
      <c r="XG12" s="148"/>
      <c r="XH12" s="148"/>
      <c r="XI12" s="148"/>
      <c r="XJ12" s="148"/>
      <c r="XK12" s="148"/>
      <c r="XL12" s="148"/>
      <c r="XM12" s="148"/>
      <c r="XN12" s="148"/>
      <c r="XO12" s="148"/>
      <c r="XP12" s="148"/>
      <c r="XQ12" s="148"/>
      <c r="XR12" s="148"/>
      <c r="XS12" s="148"/>
      <c r="XT12" s="148"/>
      <c r="XU12" s="148"/>
      <c r="XV12" s="148"/>
      <c r="XW12" s="148"/>
      <c r="XX12" s="148"/>
      <c r="XY12" s="148"/>
      <c r="XZ12" s="148"/>
      <c r="YA12" s="148"/>
      <c r="YB12" s="148"/>
      <c r="YC12" s="148"/>
      <c r="YD12" s="148"/>
      <c r="YE12" s="148"/>
      <c r="YF12" s="148"/>
      <c r="YG12" s="148"/>
      <c r="YH12" s="148"/>
      <c r="YI12" s="148"/>
      <c r="YJ12" s="148"/>
      <c r="YK12" s="148"/>
      <c r="YL12" s="148"/>
      <c r="YM12" s="148"/>
      <c r="YN12" s="148"/>
      <c r="YO12" s="148"/>
      <c r="YP12" s="148"/>
      <c r="YQ12" s="148"/>
      <c r="YR12" s="148"/>
      <c r="YS12" s="148"/>
      <c r="YT12" s="148"/>
      <c r="YU12" s="148"/>
      <c r="YV12" s="148"/>
      <c r="YW12" s="148"/>
      <c r="YX12" s="148"/>
      <c r="YY12" s="148"/>
      <c r="YZ12" s="148"/>
      <c r="ZA12" s="148"/>
      <c r="ZB12" s="148"/>
      <c r="ZC12" s="148"/>
      <c r="ZD12" s="148"/>
      <c r="ZE12" s="148"/>
      <c r="ZF12" s="148"/>
      <c r="ZG12" s="148"/>
      <c r="ZH12" s="148"/>
      <c r="ZI12" s="148"/>
      <c r="ZJ12" s="148"/>
      <c r="ZK12" s="148"/>
      <c r="ZL12" s="148"/>
      <c r="ZM12" s="148"/>
      <c r="ZN12" s="148"/>
      <c r="ZO12" s="148"/>
      <c r="ZP12" s="148"/>
      <c r="ZQ12" s="148"/>
      <c r="ZR12" s="148"/>
      <c r="ZS12" s="148"/>
      <c r="ZT12" s="148"/>
      <c r="ZU12" s="148"/>
      <c r="ZV12" s="148"/>
      <c r="ZW12" s="148"/>
      <c r="ZX12" s="148"/>
      <c r="ZY12" s="148"/>
      <c r="ZZ12" s="148"/>
      <c r="AAA12" s="148"/>
      <c r="AAB12" s="148"/>
      <c r="AAC12" s="148"/>
      <c r="AAD12" s="148"/>
      <c r="AAE12" s="148"/>
      <c r="AAF12" s="148"/>
      <c r="AAG12" s="148"/>
      <c r="AAH12" s="148"/>
      <c r="AAI12" s="148"/>
      <c r="AAJ12" s="148"/>
      <c r="AAK12" s="148"/>
      <c r="AAL12" s="148"/>
      <c r="AAM12" s="148"/>
      <c r="AAN12" s="148"/>
      <c r="AAO12" s="148"/>
      <c r="AAP12" s="148"/>
      <c r="AAQ12" s="148"/>
      <c r="AAR12" s="148"/>
      <c r="AAS12" s="148"/>
      <c r="AAT12" s="148"/>
      <c r="AAU12" s="148"/>
      <c r="AAV12" s="148"/>
      <c r="AAW12" s="148"/>
      <c r="AAX12" s="148"/>
      <c r="AAY12" s="148"/>
      <c r="AAZ12" s="148"/>
      <c r="ABA12" s="148"/>
      <c r="ABB12" s="148"/>
      <c r="ABC12" s="148"/>
      <c r="ABD12" s="148"/>
      <c r="ABE12" s="148"/>
      <c r="ABF12" s="148"/>
      <c r="ABG12" s="148"/>
      <c r="ABH12" s="148"/>
      <c r="ABI12" s="148"/>
      <c r="ABJ12" s="148"/>
      <c r="ABK12" s="148"/>
      <c r="ABL12" s="148"/>
      <c r="ABM12" s="148"/>
      <c r="ABN12" s="148"/>
      <c r="ABO12" s="148"/>
      <c r="ABP12" s="148"/>
      <c r="ABQ12" s="148"/>
      <c r="ABR12" s="148"/>
      <c r="ABS12" s="148"/>
      <c r="ABT12" s="148"/>
      <c r="ABU12" s="148"/>
      <c r="ABV12" s="148"/>
      <c r="ABW12" s="148"/>
      <c r="ABX12" s="148"/>
      <c r="ABY12" s="148"/>
      <c r="ABZ12" s="148"/>
      <c r="ACA12" s="148"/>
      <c r="ACB12" s="148"/>
      <c r="ACC12" s="148"/>
      <c r="ACD12" s="148"/>
      <c r="ACE12" s="148"/>
      <c r="ACF12" s="148"/>
      <c r="ACG12" s="148"/>
      <c r="ACH12" s="148"/>
      <c r="ACI12" s="148"/>
      <c r="ACJ12" s="148"/>
      <c r="ACK12" s="148"/>
      <c r="ACL12" s="148"/>
      <c r="ACM12" s="148"/>
      <c r="ACN12" s="148"/>
      <c r="ACO12" s="148"/>
      <c r="ACP12" s="148"/>
      <c r="ACQ12" s="148"/>
      <c r="ACR12" s="148"/>
      <c r="ACS12" s="148"/>
      <c r="ACT12" s="148"/>
      <c r="ACU12" s="148"/>
      <c r="ACV12" s="148"/>
      <c r="ACW12" s="148"/>
      <c r="ACX12" s="148"/>
      <c r="ACY12" s="148"/>
      <c r="ACZ12" s="148"/>
      <c r="ADA12" s="148"/>
      <c r="ADB12" s="148"/>
      <c r="ADC12" s="148"/>
      <c r="ADD12" s="148"/>
      <c r="ADE12" s="148"/>
      <c r="ADF12" s="148"/>
      <c r="ADG12" s="148"/>
      <c r="ADH12" s="148"/>
      <c r="ADI12" s="148"/>
      <c r="ADJ12" s="148"/>
      <c r="ADK12" s="148"/>
      <c r="ADL12" s="148"/>
      <c r="ADM12" s="148"/>
      <c r="ADN12" s="148"/>
      <c r="ADO12" s="148"/>
      <c r="ADP12" s="148"/>
      <c r="ADQ12" s="148"/>
      <c r="ADR12" s="148"/>
      <c r="ADS12" s="148"/>
      <c r="ADT12" s="148"/>
      <c r="ADU12" s="148"/>
      <c r="ADV12" s="148"/>
      <c r="ADW12" s="148"/>
      <c r="ADX12" s="148"/>
      <c r="ADY12" s="148"/>
      <c r="ADZ12" s="148"/>
      <c r="AEA12" s="148"/>
      <c r="AEB12" s="148"/>
      <c r="AEC12" s="148"/>
      <c r="AED12" s="148"/>
      <c r="AEE12" s="148"/>
      <c r="AEF12" s="148"/>
      <c r="AEG12" s="148"/>
      <c r="AEH12" s="148"/>
      <c r="AEI12" s="148"/>
      <c r="AEJ12" s="148"/>
      <c r="AEK12" s="148"/>
      <c r="AEL12" s="148"/>
      <c r="AEM12" s="148"/>
      <c r="AEN12" s="148"/>
      <c r="AEO12" s="148"/>
      <c r="AEP12" s="148"/>
      <c r="AEQ12" s="148"/>
      <c r="AER12" s="148"/>
      <c r="AES12" s="148"/>
      <c r="AET12" s="148"/>
      <c r="AEU12" s="148"/>
      <c r="AEV12" s="148"/>
      <c r="AEW12" s="148"/>
      <c r="AEX12" s="148"/>
      <c r="AEY12" s="148"/>
      <c r="AEZ12" s="148"/>
      <c r="AFA12" s="148"/>
      <c r="AFB12" s="148"/>
      <c r="AFC12" s="148"/>
      <c r="AFD12" s="148"/>
      <c r="AFE12" s="148"/>
      <c r="AFF12" s="148"/>
      <c r="AFG12" s="148"/>
      <c r="AFH12" s="148"/>
      <c r="AFI12" s="148"/>
      <c r="AFJ12" s="148"/>
      <c r="AFK12" s="148"/>
      <c r="AFL12" s="148"/>
      <c r="AFM12" s="148"/>
      <c r="AFN12" s="148"/>
      <c r="AFO12" s="148"/>
      <c r="AFP12" s="148"/>
      <c r="AFQ12" s="148"/>
      <c r="AFR12" s="148"/>
      <c r="AFS12" s="148"/>
      <c r="AFT12" s="148"/>
      <c r="AFU12" s="148"/>
      <c r="AFV12" s="148"/>
      <c r="AFW12" s="148"/>
      <c r="AFX12" s="148"/>
      <c r="AFY12" s="148"/>
      <c r="AFZ12" s="148"/>
      <c r="AGA12" s="148"/>
      <c r="AGB12" s="148"/>
      <c r="AGC12" s="148"/>
      <c r="AGD12" s="148"/>
      <c r="AGE12" s="148"/>
      <c r="AGF12" s="148"/>
      <c r="AGG12" s="148"/>
      <c r="AGH12" s="148"/>
      <c r="AGI12" s="148"/>
      <c r="AGJ12" s="148"/>
      <c r="AGK12" s="148"/>
      <c r="AGL12" s="148"/>
      <c r="AGM12" s="148"/>
      <c r="AGN12" s="148"/>
      <c r="AGO12" s="148"/>
      <c r="AGP12" s="148"/>
      <c r="AGQ12" s="148"/>
      <c r="AGR12" s="148"/>
      <c r="AGS12" s="148"/>
      <c r="AGT12" s="148"/>
      <c r="AGU12" s="148"/>
      <c r="AGV12" s="148"/>
      <c r="AGW12" s="148"/>
      <c r="AGX12" s="148"/>
      <c r="AGY12" s="148"/>
      <c r="AGZ12" s="148"/>
      <c r="AHA12" s="148"/>
      <c r="AHB12" s="148"/>
      <c r="AHC12" s="148"/>
      <c r="AHD12" s="148"/>
      <c r="AHE12" s="148"/>
      <c r="AHF12" s="148"/>
      <c r="AHG12" s="148"/>
      <c r="AHH12" s="148"/>
      <c r="AHI12" s="148"/>
      <c r="AHJ12" s="148"/>
      <c r="AHK12" s="148"/>
      <c r="AHL12" s="148"/>
      <c r="AHM12" s="148"/>
      <c r="AHN12" s="148"/>
      <c r="AHO12" s="148"/>
      <c r="AHP12" s="148"/>
      <c r="AHQ12" s="148"/>
      <c r="AHR12" s="148"/>
      <c r="AHS12" s="148"/>
      <c r="AHT12" s="148"/>
      <c r="AHU12" s="148"/>
      <c r="AHV12" s="148"/>
      <c r="AHW12" s="148"/>
      <c r="AHX12" s="148"/>
      <c r="AHY12" s="148"/>
      <c r="AHZ12" s="148"/>
      <c r="AIA12" s="148"/>
      <c r="AIB12" s="148"/>
      <c r="AIC12" s="148"/>
      <c r="AID12" s="148"/>
      <c r="AIE12" s="148"/>
      <c r="AIF12" s="148"/>
      <c r="AIG12" s="148"/>
      <c r="AIH12" s="148"/>
      <c r="AII12" s="148"/>
      <c r="AIJ12" s="148"/>
      <c r="AIK12" s="148"/>
      <c r="AIL12" s="148"/>
      <c r="AIM12" s="148"/>
      <c r="AIN12" s="148"/>
      <c r="AIO12" s="148"/>
      <c r="AIP12" s="148"/>
      <c r="AIQ12" s="148"/>
      <c r="AIR12" s="148"/>
      <c r="AIS12" s="148"/>
      <c r="AIT12" s="148"/>
      <c r="AIU12" s="148"/>
      <c r="AIV12" s="148"/>
      <c r="AIW12" s="148"/>
      <c r="AIX12" s="148"/>
      <c r="AIY12" s="148"/>
      <c r="AIZ12" s="148"/>
      <c r="AJA12" s="148"/>
      <c r="AJB12" s="148"/>
      <c r="AJC12" s="148"/>
      <c r="AJD12" s="148"/>
      <c r="AJE12" s="148"/>
      <c r="AJF12" s="148"/>
      <c r="AJG12" s="148"/>
      <c r="AJH12" s="148"/>
      <c r="AJI12" s="148"/>
      <c r="AJJ12" s="148"/>
      <c r="AJK12" s="148"/>
      <c r="AJL12" s="148"/>
      <c r="AJM12" s="148"/>
      <c r="AJN12" s="148"/>
      <c r="AJO12" s="148"/>
      <c r="AJP12" s="148"/>
      <c r="AJQ12" s="148"/>
      <c r="AJR12" s="148"/>
      <c r="AJS12" s="148"/>
      <c r="AJT12" s="148"/>
      <c r="AJU12" s="148"/>
      <c r="AJV12" s="148"/>
      <c r="AJW12" s="148"/>
      <c r="AJX12" s="148"/>
      <c r="AJY12" s="148"/>
      <c r="AJZ12" s="148"/>
      <c r="AKA12" s="148"/>
      <c r="AKB12" s="148"/>
      <c r="AKC12" s="148"/>
      <c r="AKD12" s="148"/>
      <c r="AKE12" s="148"/>
      <c r="AKF12" s="148"/>
      <c r="AKG12" s="148"/>
      <c r="AKH12" s="148"/>
      <c r="AKI12" s="148"/>
      <c r="AKJ12" s="148"/>
      <c r="AKK12" s="148"/>
      <c r="AKL12" s="148"/>
      <c r="AKM12" s="148"/>
      <c r="AKN12" s="148"/>
      <c r="AKO12" s="148"/>
      <c r="AKP12" s="148"/>
      <c r="AKQ12" s="148"/>
      <c r="AKR12" s="148"/>
      <c r="AKS12" s="148"/>
      <c r="AKT12" s="148"/>
      <c r="AKU12" s="148"/>
      <c r="AKV12" s="148"/>
      <c r="AKW12" s="148"/>
      <c r="AKX12" s="148"/>
      <c r="AKY12" s="148"/>
      <c r="AKZ12" s="148"/>
      <c r="ALA12" s="148"/>
      <c r="ALB12" s="148"/>
      <c r="ALC12" s="148"/>
      <c r="ALD12" s="148"/>
      <c r="ALE12" s="148"/>
      <c r="ALF12" s="148"/>
      <c r="ALG12" s="148"/>
      <c r="ALH12" s="148"/>
      <c r="ALI12" s="148"/>
      <c r="ALJ12" s="148"/>
      <c r="ALK12" s="148"/>
      <c r="ALL12" s="148"/>
      <c r="ALM12" s="148"/>
      <c r="ALN12" s="148"/>
      <c r="ALO12" s="148"/>
      <c r="ALP12" s="148"/>
      <c r="ALQ12" s="148"/>
      <c r="ALR12" s="148"/>
      <c r="ALS12" s="148"/>
      <c r="ALT12" s="148"/>
      <c r="ALU12" s="148"/>
      <c r="ALV12" s="148"/>
      <c r="ALW12" s="148"/>
      <c r="ALX12" s="148"/>
      <c r="ALY12" s="148"/>
      <c r="ALZ12" s="148"/>
      <c r="AMA12" s="148"/>
      <c r="AMB12" s="148"/>
      <c r="AMC12" s="148"/>
      <c r="AMD12" s="148"/>
      <c r="AME12" s="148"/>
      <c r="AMF12" s="148"/>
      <c r="AMG12" s="148"/>
      <c r="AMH12" s="148"/>
      <c r="AMI12" s="148"/>
    </row>
    <row r="13" spans="1:1024" s="103" customFormat="1" ht="32.25" customHeight="1">
      <c r="A13" s="94"/>
      <c r="B13" s="95"/>
      <c r="C13" s="95"/>
      <c r="D13" s="95"/>
      <c r="E13" s="96" t="s">
        <v>40</v>
      </c>
      <c r="F13" s="97"/>
      <c r="G13" s="97"/>
      <c r="H13" s="97"/>
      <c r="I13" s="95"/>
      <c r="J13" s="32">
        <f>SUM(J4:J12)</f>
        <v>72464.58</v>
      </c>
      <c r="K13" s="32">
        <f>SUM(K4:K12)</f>
        <v>15215.51</v>
      </c>
      <c r="L13" s="32">
        <f>SUM(L4:L12)</f>
        <v>87687.59</v>
      </c>
      <c r="M13" s="32">
        <f>SUM(M4:M12)</f>
        <v>72464.58</v>
      </c>
      <c r="N13" s="98"/>
      <c r="O13" s="33"/>
      <c r="P13" s="33"/>
      <c r="Q13" s="99"/>
      <c r="R13" s="99"/>
      <c r="S13" s="99"/>
      <c r="T13" s="32">
        <f>SUM(T4:T12)</f>
        <v>42799.579999999994</v>
      </c>
      <c r="U13" s="32">
        <f>SUM(U4:U12)</f>
        <v>8990.909999999998</v>
      </c>
      <c r="V13" s="32">
        <f>SUM(V4:V12)</f>
        <v>51787.49</v>
      </c>
      <c r="W13" s="153">
        <f>1-((V13)/(L13-L10-L7))</f>
        <v>0.12056770708713471</v>
      </c>
      <c r="X13" s="100"/>
      <c r="Y13" s="101"/>
      <c r="Z13" s="113"/>
      <c r="AA13" s="113"/>
      <c r="AB13" s="11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</row>
    <row r="14" spans="1:1024">
      <c r="A14" s="8"/>
      <c r="B14" s="8"/>
      <c r="C14" s="8"/>
      <c r="D14" s="8"/>
      <c r="E14" s="9"/>
      <c r="F14" s="9"/>
      <c r="G14" s="9"/>
      <c r="H14" s="9"/>
      <c r="I14" s="8"/>
      <c r="J14" s="14"/>
      <c r="K14" s="10"/>
      <c r="L14" s="10"/>
      <c r="M14" s="10"/>
      <c r="N14" s="10"/>
      <c r="O14" s="36"/>
      <c r="P14" s="36"/>
      <c r="Q14" s="37"/>
      <c r="R14" s="37"/>
      <c r="S14" s="37"/>
      <c r="T14" s="10"/>
      <c r="U14" s="38"/>
      <c r="V14" s="38"/>
      <c r="W14" s="39"/>
      <c r="X14" s="197"/>
      <c r="Y14" s="197"/>
      <c r="Z14" s="10"/>
      <c r="AA14" s="10"/>
      <c r="AB14" s="10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1024">
      <c r="A15" s="8"/>
      <c r="B15" s="93" t="s">
        <v>41</v>
      </c>
      <c r="C15" s="8"/>
      <c r="D15" s="8"/>
      <c r="E15" s="11"/>
      <c r="F15" s="11"/>
      <c r="G15" s="92"/>
      <c r="H15" s="93" t="s">
        <v>51</v>
      </c>
      <c r="I15" s="8"/>
      <c r="J15" s="8"/>
      <c r="K15" s="9"/>
      <c r="L15" s="10"/>
      <c r="M15" s="10"/>
      <c r="N15" s="10"/>
      <c r="O15" s="36"/>
      <c r="P15" s="36"/>
      <c r="Q15" s="8"/>
      <c r="R15" s="8"/>
      <c r="S15" s="8"/>
      <c r="T15" s="10"/>
      <c r="U15" s="38"/>
      <c r="V15" s="38"/>
      <c r="W15" s="40"/>
      <c r="X15" s="197"/>
      <c r="Y15" s="197"/>
      <c r="Z15" s="10"/>
      <c r="AA15" s="10"/>
      <c r="AB15" s="10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1024">
      <c r="A16" s="8"/>
      <c r="B16" s="8"/>
      <c r="C16" s="8" t="s">
        <v>42</v>
      </c>
      <c r="D16" s="8"/>
      <c r="E16" s="9"/>
      <c r="F16" s="9"/>
      <c r="G16" s="9"/>
      <c r="H16" s="8"/>
      <c r="J16" s="8" t="s">
        <v>52</v>
      </c>
      <c r="K16" s="9"/>
      <c r="L16" s="10"/>
      <c r="M16" s="10"/>
      <c r="N16" s="10"/>
      <c r="O16" s="36"/>
      <c r="P16" s="36"/>
      <c r="Q16" s="8"/>
      <c r="R16" s="8"/>
      <c r="S16" s="8"/>
      <c r="T16" s="10"/>
      <c r="U16" s="38"/>
      <c r="V16" s="38"/>
      <c r="W16" s="40"/>
      <c r="X16" s="197"/>
      <c r="Y16" s="197"/>
      <c r="Z16" s="10"/>
      <c r="AA16" s="10"/>
      <c r="AB16" s="10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>
      <c r="A17" s="8"/>
      <c r="B17" s="8"/>
      <c r="C17" s="8" t="s">
        <v>43</v>
      </c>
      <c r="D17" s="8"/>
      <c r="E17" s="9"/>
      <c r="F17" s="9"/>
      <c r="G17" s="9"/>
      <c r="H17" s="8"/>
      <c r="J17" s="8" t="s">
        <v>53</v>
      </c>
      <c r="K17" s="9"/>
      <c r="L17" s="10"/>
      <c r="M17" s="10"/>
      <c r="N17" s="10"/>
      <c r="O17" s="36"/>
      <c r="P17" s="36"/>
      <c r="Q17" s="8"/>
      <c r="R17" s="8"/>
      <c r="S17" s="41"/>
      <c r="T17" s="10"/>
      <c r="U17" s="38"/>
      <c r="V17" s="38"/>
      <c r="W17" s="40"/>
      <c r="X17" s="197"/>
      <c r="Y17" s="197"/>
      <c r="Z17" s="10"/>
      <c r="AA17" s="10"/>
      <c r="AB17" s="10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>
      <c r="A18" s="8"/>
      <c r="B18" s="8"/>
      <c r="C18" s="8" t="s">
        <v>44</v>
      </c>
      <c r="D18" s="8"/>
      <c r="E18" s="9"/>
      <c r="F18" s="9"/>
      <c r="G18" s="9"/>
      <c r="H18" s="8"/>
      <c r="J18" s="8" t="s">
        <v>54</v>
      </c>
      <c r="K18" s="9"/>
      <c r="L18" s="10"/>
      <c r="M18" s="10"/>
      <c r="N18" s="10"/>
      <c r="O18" s="36"/>
      <c r="P18" s="36"/>
      <c r="Q18" s="8"/>
      <c r="R18" s="8"/>
      <c r="S18" s="41"/>
      <c r="T18" s="10"/>
      <c r="U18" s="38"/>
      <c r="V18" s="38"/>
      <c r="W18" s="40"/>
      <c r="X18" s="197"/>
      <c r="Y18" s="197"/>
      <c r="Z18" s="10"/>
      <c r="AA18" s="10"/>
      <c r="AB18" s="10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>
      <c r="A19" s="8"/>
      <c r="B19" s="8"/>
      <c r="C19" s="8" t="s">
        <v>99</v>
      </c>
      <c r="D19" s="8"/>
      <c r="E19" s="9"/>
      <c r="F19" s="9"/>
      <c r="G19" s="9"/>
      <c r="H19" s="8"/>
      <c r="J19" s="8" t="s">
        <v>55</v>
      </c>
      <c r="K19" s="9"/>
      <c r="L19" s="10"/>
      <c r="M19" s="10"/>
      <c r="N19" s="10"/>
      <c r="O19" s="36"/>
      <c r="P19" s="36"/>
      <c r="Q19" s="8"/>
      <c r="R19" s="8"/>
      <c r="S19" s="41"/>
      <c r="T19" s="10"/>
      <c r="U19" s="38"/>
      <c r="V19" s="38"/>
      <c r="W19" s="40"/>
      <c r="X19" s="197"/>
      <c r="Y19" s="197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>
      <c r="A20" s="8"/>
      <c r="B20" s="8"/>
      <c r="C20" s="8" t="s">
        <v>45</v>
      </c>
      <c r="D20" s="8"/>
      <c r="E20" s="9"/>
      <c r="F20" s="9"/>
      <c r="G20" s="9"/>
      <c r="H20" s="8"/>
      <c r="J20" s="8"/>
      <c r="K20" s="9"/>
      <c r="L20" s="10"/>
      <c r="M20" s="10"/>
      <c r="N20" s="10"/>
      <c r="O20" s="36"/>
      <c r="P20" s="36"/>
      <c r="Q20" s="8"/>
      <c r="R20" s="8"/>
      <c r="S20" s="41"/>
      <c r="T20" s="10"/>
      <c r="U20" s="38"/>
      <c r="V20" s="38"/>
      <c r="W20" s="40"/>
      <c r="X20" s="197"/>
      <c r="Y20" s="197"/>
      <c r="Z20" s="10"/>
      <c r="AA20" s="10"/>
      <c r="AB20" s="10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>
      <c r="A21" s="8"/>
      <c r="B21" s="8"/>
      <c r="C21" s="8" t="s">
        <v>112</v>
      </c>
      <c r="D21" s="8"/>
      <c r="E21" s="9"/>
      <c r="F21" s="9"/>
      <c r="G21" s="9"/>
      <c r="H21" s="8"/>
      <c r="I21" s="8"/>
      <c r="J21" s="8"/>
      <c r="K21" s="9"/>
      <c r="L21" s="10"/>
      <c r="M21" s="10"/>
      <c r="N21" s="10"/>
      <c r="O21" s="36"/>
      <c r="P21" s="36"/>
      <c r="Q21" s="8"/>
      <c r="R21" s="8"/>
      <c r="S21" s="8"/>
      <c r="T21" s="10"/>
      <c r="U21" s="38"/>
      <c r="V21" s="38"/>
      <c r="W21" s="40"/>
      <c r="X21" s="197"/>
      <c r="Y21" s="197"/>
      <c r="Z21" s="10"/>
      <c r="AA21" s="10"/>
      <c r="AB21" s="10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>
      <c r="A22" s="8"/>
      <c r="B22" s="93" t="s">
        <v>46</v>
      </c>
      <c r="C22" s="8"/>
      <c r="D22" s="8"/>
      <c r="E22" s="9"/>
      <c r="F22" s="9"/>
      <c r="G22" s="9"/>
      <c r="H22" s="93" t="s">
        <v>56</v>
      </c>
      <c r="I22" s="8"/>
      <c r="J22" s="8"/>
      <c r="K22" s="9"/>
      <c r="L22" s="10"/>
      <c r="M22" s="10"/>
      <c r="N22" s="10"/>
      <c r="O22" s="36"/>
      <c r="P22" s="36"/>
      <c r="Q22" s="8"/>
      <c r="R22" s="8"/>
      <c r="S22" s="8"/>
      <c r="T22" s="10"/>
      <c r="U22" s="38"/>
      <c r="V22" s="38"/>
      <c r="W22" s="40"/>
      <c r="X22" s="197"/>
      <c r="Y22" s="197"/>
      <c r="Z22" s="10"/>
      <c r="AA22" s="10"/>
      <c r="AB22" s="10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>
      <c r="A23" s="8"/>
      <c r="B23" s="8"/>
      <c r="C23" s="8" t="s">
        <v>47</v>
      </c>
      <c r="D23" s="8"/>
      <c r="E23" s="9"/>
      <c r="F23" s="9"/>
      <c r="G23" s="9"/>
      <c r="H23" s="8"/>
      <c r="J23" s="8" t="s">
        <v>57</v>
      </c>
      <c r="K23" s="8"/>
      <c r="L23" s="10"/>
      <c r="M23" s="10"/>
      <c r="N23" s="10"/>
      <c r="O23" s="36"/>
      <c r="P23" s="36"/>
      <c r="Q23" s="8"/>
      <c r="R23" s="8"/>
      <c r="S23" s="8"/>
      <c r="T23" s="10"/>
      <c r="U23" s="38"/>
      <c r="V23" s="38"/>
      <c r="W23" s="40"/>
      <c r="X23" s="197"/>
      <c r="Y23" s="197"/>
      <c r="Z23" s="10"/>
      <c r="AA23" s="10"/>
      <c r="AB23" s="10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>
      <c r="A24" s="8"/>
      <c r="B24" s="8"/>
      <c r="C24" s="8" t="s">
        <v>48</v>
      </c>
      <c r="D24" s="8"/>
      <c r="E24" s="9"/>
      <c r="F24" s="9"/>
      <c r="G24" s="9"/>
      <c r="H24" s="8"/>
      <c r="J24" s="8" t="s">
        <v>58</v>
      </c>
      <c r="K24" s="8"/>
      <c r="L24" s="10"/>
      <c r="M24" s="10"/>
      <c r="N24" s="10"/>
      <c r="O24" s="36"/>
      <c r="P24" s="36"/>
      <c r="Q24" s="8"/>
      <c r="R24" s="8"/>
      <c r="S24" s="8"/>
      <c r="T24" s="10"/>
      <c r="U24" s="38"/>
      <c r="V24" s="38"/>
      <c r="W24" s="40"/>
      <c r="X24" s="197"/>
      <c r="Y24" s="197"/>
      <c r="Z24" s="10"/>
      <c r="AA24" s="10"/>
      <c r="AB24" s="10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>
      <c r="A25" s="8"/>
      <c r="B25" s="8"/>
      <c r="C25" s="8" t="s">
        <v>49</v>
      </c>
      <c r="D25" s="8"/>
      <c r="E25" s="9"/>
      <c r="F25" s="9"/>
      <c r="G25" s="9"/>
      <c r="H25" s="8"/>
      <c r="J25" s="8" t="s">
        <v>59</v>
      </c>
      <c r="K25" s="8"/>
      <c r="L25" s="10"/>
      <c r="M25" s="10"/>
      <c r="N25" s="10"/>
      <c r="O25" s="36"/>
      <c r="P25" s="36"/>
      <c r="Q25" s="8"/>
      <c r="R25" s="8"/>
      <c r="S25" s="8"/>
      <c r="T25" s="10"/>
      <c r="U25" s="38"/>
      <c r="V25" s="38"/>
      <c r="W25" s="40"/>
      <c r="X25" s="197"/>
      <c r="Y25" s="197"/>
      <c r="Z25" s="10"/>
      <c r="AA25" s="10"/>
      <c r="AB25" s="10"/>
      <c r="AC25" s="8" t="s">
        <v>154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>
      <c r="A26" s="8"/>
      <c r="B26" s="8"/>
      <c r="C26" s="8" t="s">
        <v>50</v>
      </c>
      <c r="D26" s="8"/>
      <c r="E26" s="9"/>
      <c r="F26" s="9"/>
      <c r="G26" s="9"/>
      <c r="H26" s="8"/>
      <c r="J26" s="8" t="s">
        <v>60</v>
      </c>
      <c r="K26" s="8"/>
      <c r="L26" s="10"/>
      <c r="M26" s="10"/>
      <c r="N26" s="10"/>
      <c r="O26" s="36"/>
      <c r="P26" s="36"/>
      <c r="Q26" s="8"/>
      <c r="R26" s="8"/>
      <c r="S26" s="8"/>
      <c r="T26" s="10"/>
      <c r="U26" s="38"/>
      <c r="V26" s="38"/>
      <c r="W26" s="40"/>
      <c r="X26" s="197"/>
      <c r="Y26" s="197"/>
      <c r="Z26" s="10"/>
      <c r="AA26" s="10"/>
      <c r="AB26" s="10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>
      <c r="A27" s="8"/>
      <c r="B27" s="8"/>
      <c r="C27" s="8"/>
      <c r="D27" s="8"/>
      <c r="E27" s="9"/>
      <c r="F27" s="9"/>
      <c r="G27" s="9"/>
      <c r="H27" s="8"/>
      <c r="J27" s="8" t="s">
        <v>61</v>
      </c>
      <c r="K27" s="8"/>
      <c r="L27" s="10"/>
      <c r="M27" s="10"/>
      <c r="N27" s="10"/>
      <c r="O27" s="36"/>
      <c r="P27" s="36"/>
      <c r="Q27" s="8"/>
      <c r="R27" s="8"/>
      <c r="S27" s="8"/>
      <c r="T27" s="10"/>
      <c r="U27" s="38"/>
      <c r="V27" s="38"/>
      <c r="W27" s="40"/>
      <c r="X27" s="197"/>
      <c r="Y27" s="197"/>
      <c r="Z27" s="10"/>
      <c r="AA27" s="10"/>
      <c r="AB27" s="10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>
      <c r="A28" s="8"/>
      <c r="B28" s="8"/>
      <c r="C28" s="8"/>
      <c r="D28" s="8"/>
      <c r="E28" s="9"/>
      <c r="F28" s="9"/>
      <c r="G28" s="9"/>
      <c r="H28" s="9"/>
      <c r="I28" s="8"/>
      <c r="J28" s="10"/>
      <c r="K28" s="10"/>
      <c r="L28" s="10"/>
      <c r="M28" s="10"/>
      <c r="N28" s="10"/>
      <c r="O28" s="36"/>
      <c r="P28" s="36"/>
      <c r="Q28" s="8"/>
      <c r="R28" s="8"/>
      <c r="S28" s="8"/>
      <c r="T28" s="10"/>
      <c r="U28" s="38"/>
      <c r="V28" s="38"/>
      <c r="W28" s="40"/>
      <c r="X28" s="42"/>
      <c r="Y28" s="40"/>
      <c r="Z28" s="10"/>
      <c r="AA28" s="10"/>
      <c r="AB28" s="10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>
      <c r="A29" s="8"/>
      <c r="B29" s="8"/>
      <c r="C29" s="8"/>
      <c r="D29" s="8"/>
      <c r="E29" s="9"/>
      <c r="F29" s="9"/>
      <c r="G29" s="9"/>
      <c r="H29" s="9"/>
      <c r="I29" s="8"/>
      <c r="J29" s="10"/>
      <c r="K29" s="10"/>
      <c r="L29" s="10"/>
      <c r="M29" s="10"/>
      <c r="N29" s="10"/>
      <c r="O29" s="36"/>
      <c r="P29" s="36"/>
      <c r="Q29" s="8"/>
      <c r="R29" s="8"/>
      <c r="S29" s="8"/>
      <c r="T29" s="10"/>
      <c r="U29" s="38"/>
      <c r="V29" s="38"/>
      <c r="W29" s="40"/>
      <c r="X29" s="42"/>
      <c r="Y29" s="40"/>
      <c r="Z29" s="10"/>
      <c r="AA29" s="10"/>
      <c r="AB29" s="10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>
      <c r="A30" s="8"/>
      <c r="B30" s="8"/>
      <c r="C30" s="8"/>
      <c r="D30" s="8"/>
      <c r="E30" s="9"/>
      <c r="F30" s="9"/>
      <c r="G30" s="9"/>
      <c r="H30" s="9"/>
      <c r="I30" s="8"/>
      <c r="J30" s="10"/>
      <c r="K30" s="10"/>
      <c r="L30" s="10"/>
      <c r="M30" s="10"/>
      <c r="N30" s="10"/>
      <c r="O30" s="36"/>
      <c r="P30" s="36"/>
      <c r="Q30" s="8"/>
      <c r="R30" s="8"/>
      <c r="S30" s="8"/>
      <c r="T30" s="10"/>
      <c r="U30" s="38"/>
      <c r="V30" s="38"/>
      <c r="W30" s="40"/>
      <c r="X30" s="42"/>
      <c r="Y30" s="40"/>
      <c r="Z30" s="10"/>
      <c r="AA30" s="10"/>
      <c r="AB30" s="10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>
      <c r="A31" s="8"/>
      <c r="B31" s="8"/>
      <c r="C31" s="8"/>
      <c r="D31" s="8"/>
      <c r="E31" s="9"/>
      <c r="F31" s="9"/>
      <c r="G31" s="9"/>
      <c r="H31" s="9"/>
      <c r="I31" s="8"/>
      <c r="J31" s="10"/>
      <c r="K31" s="10"/>
      <c r="L31" s="10"/>
      <c r="M31" s="10"/>
      <c r="N31" s="10"/>
      <c r="O31" s="36"/>
      <c r="P31" s="36"/>
      <c r="Q31" s="8"/>
      <c r="R31" s="8"/>
      <c r="S31" s="8"/>
      <c r="T31" s="10"/>
      <c r="U31" s="38"/>
      <c r="V31" s="38"/>
      <c r="W31" s="40"/>
      <c r="X31" s="42"/>
      <c r="Y31" s="40"/>
      <c r="Z31" s="10"/>
      <c r="AA31" s="10"/>
      <c r="AB31" s="10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>
      <c r="A32" s="8"/>
      <c r="B32" s="8"/>
      <c r="C32" s="8"/>
      <c r="D32" s="8"/>
      <c r="E32" s="9"/>
      <c r="F32" s="9"/>
      <c r="G32" s="9"/>
      <c r="H32" s="9"/>
      <c r="I32" s="8"/>
      <c r="J32" s="10"/>
      <c r="K32" s="10"/>
      <c r="L32" s="10"/>
      <c r="M32" s="10"/>
      <c r="N32" s="10"/>
      <c r="O32" s="36"/>
      <c r="P32" s="36"/>
      <c r="Q32" s="8"/>
      <c r="R32" s="8"/>
      <c r="S32" s="8"/>
      <c r="T32" s="10"/>
      <c r="U32" s="38"/>
      <c r="V32" s="38"/>
      <c r="W32" s="40"/>
      <c r="X32" s="42"/>
      <c r="Y32" s="40"/>
      <c r="Z32" s="10"/>
      <c r="AA32" s="10"/>
      <c r="AB32" s="10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1024">
      <c r="A33" s="8"/>
      <c r="B33" s="8"/>
      <c r="C33" s="8"/>
      <c r="D33" s="8"/>
      <c r="E33" s="9"/>
      <c r="F33" s="9"/>
      <c r="G33" s="9"/>
      <c r="H33" s="9"/>
      <c r="I33" s="8"/>
      <c r="J33" s="10"/>
      <c r="K33" s="10"/>
      <c r="L33" s="10"/>
      <c r="M33" s="10"/>
      <c r="N33" s="10"/>
      <c r="O33" s="36"/>
      <c r="P33" s="36"/>
      <c r="Q33" s="8"/>
      <c r="R33" s="8"/>
      <c r="S33" s="8"/>
      <c r="T33" s="10"/>
      <c r="U33" s="38"/>
      <c r="V33" s="38"/>
      <c r="W33" s="40"/>
      <c r="X33" s="42"/>
      <c r="Y33" s="40"/>
      <c r="Z33" s="10"/>
      <c r="AA33" s="10"/>
      <c r="AB33" s="10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1024">
      <c r="A34" s="8"/>
      <c r="B34" s="8"/>
      <c r="C34" s="8"/>
      <c r="D34" s="8"/>
      <c r="E34" s="9"/>
      <c r="F34" s="9"/>
      <c r="G34" s="9"/>
      <c r="H34" s="9"/>
      <c r="I34" s="8"/>
      <c r="J34" s="10"/>
      <c r="K34" s="10"/>
      <c r="L34" s="10"/>
      <c r="M34" s="10"/>
      <c r="N34" s="10"/>
      <c r="O34" s="36"/>
      <c r="P34" s="36"/>
      <c r="Q34" s="8"/>
      <c r="R34" s="8"/>
      <c r="S34" s="8"/>
      <c r="T34" s="10"/>
      <c r="U34" s="38"/>
      <c r="V34" s="38"/>
      <c r="W34" s="40"/>
      <c r="X34" s="42"/>
      <c r="Y34" s="40"/>
      <c r="Z34" s="10"/>
      <c r="AA34" s="10"/>
      <c r="AB34" s="10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1024">
      <c r="A35" s="8"/>
      <c r="B35" s="8"/>
      <c r="C35" s="8"/>
      <c r="D35" s="8"/>
      <c r="E35" s="9"/>
      <c r="F35" s="9"/>
      <c r="G35" s="9"/>
      <c r="H35" s="9"/>
      <c r="I35" s="8"/>
      <c r="J35" s="10"/>
      <c r="K35" s="10"/>
      <c r="L35" s="10"/>
      <c r="M35" s="10"/>
      <c r="N35" s="10"/>
      <c r="O35" s="36"/>
      <c r="P35" s="36"/>
      <c r="Q35" s="8"/>
      <c r="R35" s="8"/>
      <c r="S35" s="8"/>
      <c r="T35" s="10"/>
      <c r="U35" s="38"/>
      <c r="V35" s="38"/>
      <c r="W35" s="40"/>
      <c r="X35" s="42"/>
      <c r="Y35" s="40"/>
      <c r="Z35" s="10"/>
      <c r="AA35" s="10"/>
      <c r="AB35" s="10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1024">
      <c r="A36" s="8"/>
      <c r="B36" s="8"/>
      <c r="C36" s="8"/>
      <c r="D36" s="8"/>
      <c r="E36" s="9"/>
      <c r="F36" s="9"/>
      <c r="G36" s="9"/>
      <c r="H36" s="9"/>
      <c r="I36" s="8"/>
      <c r="J36" s="10"/>
      <c r="K36" s="10"/>
      <c r="L36" s="10"/>
      <c r="M36" s="10"/>
      <c r="N36" s="10"/>
      <c r="O36" s="36"/>
      <c r="P36" s="36"/>
      <c r="Q36" s="8"/>
      <c r="R36" s="8"/>
      <c r="S36" s="8"/>
      <c r="T36" s="10"/>
      <c r="U36" s="38"/>
      <c r="V36" s="38"/>
      <c r="W36" s="40"/>
      <c r="X36" s="42"/>
      <c r="Y36" s="40"/>
      <c r="Z36" s="10"/>
      <c r="AA36" s="10"/>
      <c r="AB36" s="10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1024">
      <c r="A37" s="8"/>
      <c r="B37" s="8"/>
      <c r="C37" s="8"/>
      <c r="D37" s="8"/>
      <c r="E37" s="9"/>
      <c r="F37" s="9"/>
      <c r="G37" s="9"/>
      <c r="H37" s="9"/>
      <c r="I37" s="8"/>
      <c r="J37" s="10"/>
      <c r="K37" s="10"/>
      <c r="L37" s="10"/>
      <c r="M37" s="10"/>
      <c r="N37" s="10"/>
      <c r="O37" s="36"/>
      <c r="P37" s="36"/>
      <c r="Q37" s="8"/>
      <c r="R37" s="8"/>
      <c r="S37" s="8"/>
      <c r="T37" s="10"/>
      <c r="U37" s="38"/>
      <c r="V37" s="38"/>
      <c r="W37" s="40"/>
      <c r="X37" s="42"/>
      <c r="Y37" s="40"/>
      <c r="Z37" s="10"/>
      <c r="AA37" s="10"/>
      <c r="AB37" s="10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1024">
      <c r="A38" s="8"/>
      <c r="B38" s="8"/>
      <c r="C38" s="8"/>
      <c r="D38" s="8"/>
      <c r="E38" s="9"/>
      <c r="F38" s="9"/>
      <c r="G38" s="9"/>
      <c r="H38" s="9"/>
      <c r="I38" s="8"/>
      <c r="J38" s="10"/>
      <c r="K38" s="10"/>
      <c r="L38" s="10"/>
      <c r="M38" s="10"/>
      <c r="N38" s="10"/>
      <c r="O38" s="36"/>
      <c r="P38" s="36"/>
      <c r="Q38" s="8"/>
      <c r="R38" s="8"/>
      <c r="S38" s="8"/>
      <c r="T38" s="10"/>
      <c r="U38" s="38"/>
      <c r="V38" s="38"/>
      <c r="W38" s="40"/>
      <c r="X38" s="42"/>
      <c r="Y38" s="40"/>
      <c r="Z38" s="10"/>
      <c r="AA38" s="10"/>
      <c r="AB38" s="10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1024">
      <c r="A39" s="8"/>
      <c r="B39" s="8"/>
      <c r="C39" s="8"/>
      <c r="D39" s="8"/>
      <c r="E39" s="9"/>
      <c r="F39" s="9"/>
      <c r="G39" s="9"/>
      <c r="H39" s="9"/>
      <c r="I39" s="8"/>
      <c r="J39" s="10"/>
      <c r="K39" s="10"/>
      <c r="L39" s="10"/>
      <c r="M39" s="10"/>
      <c r="N39" s="10"/>
      <c r="O39" s="36"/>
      <c r="P39" s="36"/>
      <c r="Q39" s="8"/>
      <c r="R39" s="8"/>
      <c r="S39" s="8"/>
      <c r="T39" s="10"/>
      <c r="U39" s="38"/>
      <c r="V39" s="38"/>
      <c r="W39" s="40"/>
      <c r="X39" s="42"/>
      <c r="Y39" s="40"/>
      <c r="Z39" s="10"/>
      <c r="AA39" s="10"/>
      <c r="AB39" s="10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1024">
      <c r="A40" s="8"/>
      <c r="B40" s="8"/>
      <c r="C40" s="8"/>
      <c r="D40" s="8"/>
      <c r="E40" s="9"/>
      <c r="F40" s="9"/>
      <c r="G40" s="9"/>
      <c r="H40" s="9"/>
      <c r="I40" s="8"/>
      <c r="J40" s="10"/>
      <c r="K40" s="10"/>
      <c r="L40" s="10"/>
      <c r="M40" s="10"/>
      <c r="N40" s="10"/>
      <c r="O40" s="36"/>
      <c r="P40" s="36"/>
      <c r="Q40" s="8"/>
      <c r="R40" s="8"/>
      <c r="S40" s="8"/>
      <c r="T40" s="10"/>
      <c r="U40" s="38"/>
      <c r="V40" s="38"/>
      <c r="W40" s="40"/>
      <c r="X40" s="42"/>
      <c r="Y40" s="40"/>
      <c r="Z40" s="10"/>
      <c r="AA40" s="10"/>
      <c r="AB40" s="10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1024">
      <c r="A41" s="8"/>
      <c r="B41" s="8"/>
      <c r="C41" s="8"/>
      <c r="D41" s="8"/>
      <c r="E41" s="9"/>
      <c r="F41" s="9"/>
      <c r="G41" s="9"/>
      <c r="H41" s="9"/>
      <c r="I41" s="8"/>
      <c r="J41" s="10"/>
      <c r="K41" s="10"/>
      <c r="L41" s="10"/>
      <c r="M41" s="10"/>
      <c r="N41" s="10"/>
      <c r="O41" s="36"/>
      <c r="P41" s="36"/>
      <c r="Q41" s="8"/>
      <c r="R41" s="8"/>
      <c r="S41" s="8"/>
      <c r="T41" s="10"/>
      <c r="U41" s="38"/>
      <c r="V41" s="38"/>
      <c r="W41" s="40"/>
      <c r="X41" s="42"/>
      <c r="Y41" s="40"/>
      <c r="Z41" s="10"/>
      <c r="AA41" s="10"/>
      <c r="AB41" s="10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1024" s="12" customFormat="1">
      <c r="E42" s="9"/>
      <c r="F42" s="13"/>
      <c r="G42" s="13"/>
      <c r="H42" s="13"/>
      <c r="J42" s="14"/>
      <c r="K42" s="14"/>
      <c r="L42" s="14"/>
      <c r="M42" s="14"/>
      <c r="N42" s="14"/>
      <c r="O42" s="43"/>
      <c r="P42" s="43"/>
      <c r="T42" s="14"/>
      <c r="U42" s="44"/>
      <c r="V42" s="44"/>
      <c r="W42" s="45"/>
      <c r="X42" s="46"/>
      <c r="Y42" s="45"/>
      <c r="Z42" s="14"/>
      <c r="AA42" s="14"/>
      <c r="AB42" s="1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12" customFormat="1">
      <c r="E43" s="9"/>
      <c r="F43" s="13"/>
      <c r="G43" s="13"/>
      <c r="H43" s="13"/>
      <c r="J43" s="14"/>
      <c r="K43" s="14"/>
      <c r="L43" s="14"/>
      <c r="M43" s="14"/>
      <c r="N43" s="14"/>
      <c r="O43" s="43"/>
      <c r="P43" s="43"/>
      <c r="T43" s="14"/>
      <c r="U43" s="44"/>
      <c r="V43" s="44"/>
      <c r="W43" s="45"/>
      <c r="X43" s="46"/>
      <c r="Y43" s="45"/>
      <c r="Z43" s="14"/>
      <c r="AA43" s="14"/>
      <c r="AB43" s="1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12" customFormat="1">
      <c r="E44" s="9"/>
      <c r="F44" s="13"/>
      <c r="G44" s="13"/>
      <c r="H44" s="13"/>
      <c r="J44" s="14"/>
      <c r="K44" s="14"/>
      <c r="L44" s="14"/>
      <c r="M44" s="14"/>
      <c r="N44" s="14"/>
      <c r="O44" s="43"/>
      <c r="P44" s="43"/>
      <c r="T44" s="14"/>
      <c r="U44" s="44"/>
      <c r="V44" s="44"/>
      <c r="W44" s="45"/>
      <c r="X44" s="46"/>
      <c r="Y44" s="45"/>
      <c r="Z44" s="14"/>
      <c r="AA44" s="14"/>
      <c r="AB44" s="1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12" customFormat="1">
      <c r="E45" s="9"/>
      <c r="F45" s="13"/>
      <c r="G45" s="13"/>
      <c r="H45" s="13"/>
      <c r="J45" s="14"/>
      <c r="K45" s="14"/>
      <c r="L45" s="14"/>
      <c r="M45" s="14"/>
      <c r="N45" s="14"/>
      <c r="O45" s="43"/>
      <c r="P45" s="43"/>
      <c r="T45" s="14"/>
      <c r="U45" s="44"/>
      <c r="V45" s="44"/>
      <c r="W45" s="45"/>
      <c r="X45" s="46"/>
      <c r="Y45" s="45"/>
      <c r="Z45" s="14"/>
      <c r="AA45" s="14"/>
      <c r="AB45" s="1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2" customFormat="1">
      <c r="E46" s="9"/>
      <c r="F46" s="13"/>
      <c r="G46" s="13"/>
      <c r="H46" s="13"/>
      <c r="J46" s="14"/>
      <c r="K46" s="14"/>
      <c r="L46" s="14"/>
      <c r="M46" s="14"/>
      <c r="N46" s="14"/>
      <c r="O46" s="43"/>
      <c r="P46" s="43"/>
      <c r="T46" s="14"/>
      <c r="U46" s="44"/>
      <c r="V46" s="44"/>
      <c r="W46" s="45"/>
      <c r="X46" s="46"/>
      <c r="Y46" s="45"/>
      <c r="Z46" s="14"/>
      <c r="AA46" s="14"/>
      <c r="AB46" s="1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2" customFormat="1">
      <c r="E47" s="9"/>
      <c r="F47" s="13"/>
      <c r="G47" s="13"/>
      <c r="H47" s="13"/>
      <c r="J47" s="14"/>
      <c r="K47" s="14"/>
      <c r="L47" s="14"/>
      <c r="M47" s="14"/>
      <c r="N47" s="14"/>
      <c r="O47" s="43"/>
      <c r="P47" s="43"/>
      <c r="T47" s="14"/>
      <c r="U47" s="44"/>
      <c r="V47" s="44"/>
      <c r="W47" s="45"/>
      <c r="X47" s="46"/>
      <c r="Y47" s="45"/>
      <c r="Z47" s="14"/>
      <c r="AA47" s="14"/>
      <c r="AB47" s="1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2" customFormat="1">
      <c r="E48" s="9"/>
      <c r="F48" s="13"/>
      <c r="G48" s="13"/>
      <c r="H48" s="13"/>
      <c r="J48" s="14"/>
      <c r="K48" s="14"/>
      <c r="L48" s="14"/>
      <c r="M48" s="14"/>
      <c r="N48" s="14"/>
      <c r="O48" s="43"/>
      <c r="P48" s="43"/>
      <c r="T48" s="14"/>
      <c r="U48" s="44"/>
      <c r="V48" s="44"/>
      <c r="W48" s="45"/>
      <c r="X48" s="46"/>
      <c r="Y48" s="45"/>
      <c r="Z48" s="14"/>
      <c r="AA48" s="14"/>
      <c r="AB48" s="1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12" customFormat="1">
      <c r="E49" s="9"/>
      <c r="F49" s="13"/>
      <c r="G49" s="13"/>
      <c r="H49" s="13"/>
      <c r="J49" s="14"/>
      <c r="K49" s="14"/>
      <c r="L49" s="14"/>
      <c r="M49" s="14"/>
      <c r="N49" s="14"/>
      <c r="O49" s="43"/>
      <c r="P49" s="43"/>
      <c r="T49" s="14"/>
      <c r="U49" s="44"/>
      <c r="V49" s="44"/>
      <c r="W49" s="45"/>
      <c r="X49" s="45"/>
      <c r="Y49" s="45"/>
      <c r="Z49" s="14"/>
      <c r="AA49" s="14"/>
      <c r="AB49" s="1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2" customFormat="1">
      <c r="E50" s="9"/>
      <c r="F50" s="13"/>
      <c r="G50" s="13"/>
      <c r="H50" s="13"/>
      <c r="J50" s="14"/>
      <c r="K50" s="14"/>
      <c r="L50" s="14"/>
      <c r="M50" s="14"/>
      <c r="N50" s="14"/>
      <c r="O50" s="43"/>
      <c r="P50" s="43"/>
      <c r="T50" s="14"/>
      <c r="U50" s="44"/>
      <c r="V50" s="44"/>
      <c r="W50" s="45"/>
      <c r="X50" s="45"/>
      <c r="Y50" s="45"/>
      <c r="Z50" s="14"/>
      <c r="AA50" s="14"/>
      <c r="AB50" s="1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2" customFormat="1">
      <c r="E51" s="9"/>
      <c r="F51" s="13"/>
      <c r="G51" s="13"/>
      <c r="H51" s="13"/>
      <c r="J51" s="14"/>
      <c r="K51" s="14"/>
      <c r="L51" s="14"/>
      <c r="M51" s="14"/>
      <c r="N51" s="14"/>
      <c r="O51" s="43"/>
      <c r="P51" s="43"/>
      <c r="T51" s="14"/>
      <c r="U51" s="44"/>
      <c r="V51" s="44"/>
      <c r="W51" s="45"/>
      <c r="X51" s="45"/>
      <c r="Y51" s="45"/>
      <c r="Z51" s="14"/>
      <c r="AA51" s="14"/>
      <c r="AB51" s="1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2" customFormat="1">
      <c r="E52" s="9"/>
      <c r="F52" s="13"/>
      <c r="G52" s="13"/>
      <c r="H52" s="13"/>
      <c r="J52" s="14"/>
      <c r="K52" s="14"/>
      <c r="L52" s="14"/>
      <c r="M52" s="14"/>
      <c r="N52" s="14"/>
      <c r="O52" s="43"/>
      <c r="P52" s="43"/>
      <c r="T52" s="14"/>
      <c r="U52" s="44"/>
      <c r="V52" s="44"/>
      <c r="W52" s="45"/>
      <c r="X52" s="45"/>
      <c r="Y52" s="45"/>
      <c r="Z52" s="14"/>
      <c r="AA52" s="14"/>
      <c r="AB52" s="1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2" customFormat="1">
      <c r="E53" s="9"/>
      <c r="F53" s="13"/>
      <c r="G53" s="13"/>
      <c r="H53" s="13"/>
      <c r="J53" s="14"/>
      <c r="K53" s="14"/>
      <c r="L53" s="14"/>
      <c r="M53" s="14"/>
      <c r="N53" s="14"/>
      <c r="O53" s="43"/>
      <c r="P53" s="43"/>
      <c r="T53" s="14"/>
      <c r="U53" s="44"/>
      <c r="V53" s="44"/>
      <c r="W53" s="45"/>
      <c r="X53" s="45"/>
      <c r="Y53" s="45"/>
      <c r="Z53" s="14"/>
      <c r="AA53" s="14"/>
      <c r="AB53" s="1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2" customFormat="1">
      <c r="E54" s="9"/>
      <c r="F54" s="13"/>
      <c r="G54" s="13"/>
      <c r="H54" s="13"/>
      <c r="J54" s="14"/>
      <c r="K54" s="14"/>
      <c r="L54" s="14"/>
      <c r="M54" s="14"/>
      <c r="N54" s="14"/>
      <c r="O54" s="43"/>
      <c r="P54" s="43"/>
      <c r="T54" s="14"/>
      <c r="U54" s="44"/>
      <c r="V54" s="44"/>
      <c r="W54" s="45"/>
      <c r="X54" s="45"/>
      <c r="Y54" s="45"/>
      <c r="Z54" s="14"/>
      <c r="AA54" s="14"/>
      <c r="AB54" s="1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2" customFormat="1">
      <c r="E55" s="8"/>
      <c r="J55" s="14"/>
      <c r="K55" s="14"/>
      <c r="L55" s="14"/>
      <c r="M55" s="14"/>
      <c r="N55" s="14"/>
      <c r="O55" s="43"/>
      <c r="P55" s="43"/>
      <c r="T55" s="14"/>
      <c r="U55" s="44"/>
      <c r="V55" s="44"/>
      <c r="W55" s="45"/>
      <c r="X55" s="45"/>
      <c r="Y55" s="45"/>
      <c r="Z55" s="14"/>
      <c r="AA55" s="14"/>
      <c r="AB55" s="1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2" customFormat="1">
      <c r="E56" s="8"/>
      <c r="J56" s="14"/>
      <c r="K56" s="14"/>
      <c r="L56" s="14"/>
      <c r="M56" s="14"/>
      <c r="N56" s="14"/>
      <c r="O56" s="43"/>
      <c r="P56" s="43"/>
      <c r="T56" s="14"/>
      <c r="U56" s="44"/>
      <c r="V56" s="44"/>
      <c r="W56" s="45"/>
      <c r="X56" s="45"/>
      <c r="Y56" s="45"/>
      <c r="Z56" s="14"/>
      <c r="AA56" s="14"/>
      <c r="AB56" s="1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2" customFormat="1">
      <c r="E57" s="8"/>
      <c r="J57" s="14"/>
      <c r="K57" s="14"/>
      <c r="L57" s="14"/>
      <c r="M57" s="14"/>
      <c r="N57" s="14"/>
      <c r="O57" s="43"/>
      <c r="P57" s="43"/>
      <c r="T57" s="14"/>
      <c r="U57" s="44"/>
      <c r="V57" s="44"/>
      <c r="W57" s="45"/>
      <c r="X57" s="45"/>
      <c r="Y57" s="45"/>
      <c r="Z57" s="14"/>
      <c r="AA57" s="14"/>
      <c r="AB57" s="1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2" customFormat="1">
      <c r="E58" s="8"/>
      <c r="J58" s="14"/>
      <c r="K58" s="14"/>
      <c r="L58" s="14"/>
      <c r="M58" s="14"/>
      <c r="N58" s="14"/>
      <c r="O58" s="43"/>
      <c r="P58" s="43"/>
      <c r="T58" s="14"/>
      <c r="U58" s="44"/>
      <c r="V58" s="44"/>
      <c r="W58" s="45"/>
      <c r="X58" s="45"/>
      <c r="Y58" s="45"/>
      <c r="Z58" s="14"/>
      <c r="AA58" s="14"/>
      <c r="AB58" s="1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2" customFormat="1">
      <c r="E59" s="8"/>
      <c r="J59" s="14"/>
      <c r="K59" s="14"/>
      <c r="L59" s="14"/>
      <c r="M59" s="14"/>
      <c r="N59" s="14"/>
      <c r="O59" s="43"/>
      <c r="P59" s="43"/>
      <c r="T59" s="14"/>
      <c r="U59" s="44"/>
      <c r="V59" s="44"/>
      <c r="W59" s="45"/>
      <c r="X59" s="45"/>
      <c r="Y59" s="45"/>
      <c r="Z59" s="14"/>
      <c r="AA59" s="14"/>
      <c r="AB59" s="1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2" customFormat="1">
      <c r="E60" s="8"/>
      <c r="J60" s="14"/>
      <c r="K60" s="14"/>
      <c r="L60" s="14"/>
      <c r="M60" s="14"/>
      <c r="N60" s="14"/>
      <c r="O60" s="43"/>
      <c r="P60" s="43"/>
      <c r="T60" s="14"/>
      <c r="U60" s="44"/>
      <c r="V60" s="44"/>
      <c r="W60" s="45"/>
      <c r="X60" s="45"/>
      <c r="Y60" s="45"/>
      <c r="Z60" s="14"/>
      <c r="AA60" s="14"/>
      <c r="AB60" s="1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2" customFormat="1">
      <c r="E61" s="8"/>
      <c r="J61" s="14"/>
      <c r="K61" s="14"/>
      <c r="L61" s="14"/>
      <c r="M61" s="14"/>
      <c r="N61" s="14"/>
      <c r="O61" s="43"/>
      <c r="P61" s="43"/>
      <c r="T61" s="14"/>
      <c r="U61" s="44"/>
      <c r="V61" s="44"/>
      <c r="W61" s="45"/>
      <c r="X61" s="45"/>
      <c r="Y61" s="45"/>
      <c r="Z61" s="14"/>
      <c r="AA61" s="14"/>
      <c r="AB61" s="1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2" customFormat="1">
      <c r="E62" s="8"/>
      <c r="J62" s="14"/>
      <c r="K62" s="14"/>
      <c r="L62" s="14"/>
      <c r="M62" s="14"/>
      <c r="N62" s="14"/>
      <c r="O62" s="43"/>
      <c r="P62" s="43"/>
      <c r="T62" s="14"/>
      <c r="U62" s="44"/>
      <c r="V62" s="44"/>
      <c r="W62" s="45"/>
      <c r="X62" s="45"/>
      <c r="Y62" s="45"/>
      <c r="Z62" s="14"/>
      <c r="AA62" s="14"/>
      <c r="AB62" s="1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2" customFormat="1">
      <c r="E63" s="8"/>
      <c r="J63" s="14"/>
      <c r="K63" s="14"/>
      <c r="L63" s="14"/>
      <c r="M63" s="14"/>
      <c r="N63" s="14"/>
      <c r="O63" s="43"/>
      <c r="P63" s="43"/>
      <c r="T63" s="14"/>
      <c r="U63" s="44"/>
      <c r="V63" s="44"/>
      <c r="W63" s="45"/>
      <c r="X63" s="45"/>
      <c r="Y63" s="45"/>
      <c r="Z63" s="14"/>
      <c r="AA63" s="14"/>
      <c r="AB63" s="1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2" customFormat="1">
      <c r="J64" s="14"/>
      <c r="K64" s="14"/>
      <c r="L64" s="14"/>
      <c r="M64" s="14"/>
      <c r="N64" s="14"/>
      <c r="O64" s="43"/>
      <c r="P64" s="43"/>
      <c r="T64" s="14"/>
      <c r="U64" s="44"/>
      <c r="V64" s="44"/>
      <c r="W64" s="45"/>
      <c r="X64" s="45"/>
      <c r="Y64" s="45"/>
      <c r="Z64" s="14"/>
      <c r="AA64" s="14"/>
      <c r="AB64" s="1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12" customFormat="1">
      <c r="J65" s="14"/>
      <c r="K65" s="14"/>
      <c r="L65" s="14"/>
      <c r="M65" s="14"/>
      <c r="N65" s="14"/>
      <c r="O65" s="43"/>
      <c r="P65" s="43"/>
      <c r="T65" s="14"/>
      <c r="U65" s="44"/>
      <c r="V65" s="44"/>
      <c r="W65" s="45"/>
      <c r="X65" s="45"/>
      <c r="Y65" s="45"/>
      <c r="Z65" s="14"/>
      <c r="AA65" s="14"/>
      <c r="AB65" s="1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12" customFormat="1">
      <c r="J66" s="14"/>
      <c r="K66" s="14"/>
      <c r="L66" s="14"/>
      <c r="M66" s="14"/>
      <c r="N66" s="14"/>
      <c r="O66" s="43"/>
      <c r="P66" s="43"/>
      <c r="T66" s="14"/>
      <c r="U66" s="44"/>
      <c r="V66" s="44"/>
      <c r="W66" s="45"/>
      <c r="X66" s="45"/>
      <c r="Y66" s="45"/>
      <c r="Z66" s="14"/>
      <c r="AA66" s="14"/>
      <c r="AB66" s="1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12" customFormat="1">
      <c r="J67" s="14"/>
      <c r="K67" s="14"/>
      <c r="L67" s="14"/>
      <c r="M67" s="14"/>
      <c r="N67" s="14"/>
      <c r="O67" s="43"/>
      <c r="P67" s="43"/>
      <c r="T67" s="14"/>
      <c r="U67" s="44"/>
      <c r="V67" s="44"/>
      <c r="W67" s="45"/>
      <c r="X67" s="45"/>
      <c r="Y67" s="45"/>
      <c r="Z67" s="14"/>
      <c r="AA67" s="14"/>
      <c r="AB67" s="1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12" customFormat="1">
      <c r="J68" s="14"/>
      <c r="K68" s="14"/>
      <c r="L68" s="14"/>
      <c r="M68" s="14"/>
      <c r="N68" s="14"/>
      <c r="O68" s="43"/>
      <c r="P68" s="43"/>
      <c r="T68" s="14"/>
      <c r="U68" s="44"/>
      <c r="V68" s="44"/>
      <c r="W68" s="45"/>
      <c r="X68" s="45"/>
      <c r="Y68" s="45"/>
      <c r="Z68" s="14"/>
      <c r="AA68" s="14"/>
      <c r="AB68" s="1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12" customFormat="1">
      <c r="J69" s="14"/>
      <c r="K69" s="14"/>
      <c r="L69" s="14"/>
      <c r="M69" s="14"/>
      <c r="N69" s="14"/>
      <c r="O69" s="43"/>
      <c r="P69" s="43"/>
      <c r="T69" s="14"/>
      <c r="U69" s="44"/>
      <c r="V69" s="44"/>
      <c r="W69" s="45"/>
      <c r="X69" s="45"/>
      <c r="Y69" s="45"/>
      <c r="Z69" s="14"/>
      <c r="AA69" s="14"/>
      <c r="AB69" s="1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12" customFormat="1">
      <c r="J70" s="14"/>
      <c r="K70" s="14"/>
      <c r="L70" s="14"/>
      <c r="M70" s="14"/>
      <c r="N70" s="14"/>
      <c r="O70" s="43"/>
      <c r="P70" s="43"/>
      <c r="T70" s="14"/>
      <c r="U70" s="44"/>
      <c r="V70" s="44"/>
      <c r="W70" s="45"/>
      <c r="X70" s="45"/>
      <c r="Y70" s="45"/>
      <c r="Z70" s="14"/>
      <c r="AA70" s="14"/>
      <c r="AB70" s="1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12" customFormat="1">
      <c r="J71" s="14"/>
      <c r="K71" s="14"/>
      <c r="L71" s="14"/>
      <c r="M71" s="14"/>
      <c r="N71" s="14"/>
      <c r="O71" s="43"/>
      <c r="P71" s="43"/>
      <c r="T71" s="14"/>
      <c r="U71" s="44"/>
      <c r="V71" s="44"/>
      <c r="W71" s="45"/>
      <c r="X71" s="45"/>
      <c r="Y71" s="45"/>
      <c r="Z71" s="14"/>
      <c r="AA71" s="14"/>
      <c r="AB71" s="1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12" customFormat="1">
      <c r="J72" s="14"/>
      <c r="K72" s="14"/>
      <c r="L72" s="14"/>
      <c r="M72" s="14"/>
      <c r="N72" s="14"/>
      <c r="O72" s="43"/>
      <c r="P72" s="43"/>
      <c r="T72" s="14"/>
      <c r="U72" s="44"/>
      <c r="V72" s="44"/>
      <c r="W72" s="45"/>
      <c r="X72" s="45"/>
      <c r="Y72" s="45"/>
      <c r="Z72" s="14"/>
      <c r="AA72" s="14"/>
      <c r="AB72" s="1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12" customFormat="1">
      <c r="J73" s="14"/>
      <c r="K73" s="14"/>
      <c r="L73" s="14"/>
      <c r="M73" s="14"/>
      <c r="N73" s="14"/>
      <c r="O73" s="43"/>
      <c r="P73" s="43"/>
      <c r="T73" s="14"/>
      <c r="U73" s="44"/>
      <c r="V73" s="44"/>
      <c r="W73" s="45"/>
      <c r="X73" s="45"/>
      <c r="Y73" s="45"/>
      <c r="Z73" s="14"/>
      <c r="AA73" s="14"/>
      <c r="AB73" s="1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12" customFormat="1">
      <c r="J74" s="14"/>
      <c r="K74" s="14"/>
      <c r="L74" s="14"/>
      <c r="M74" s="14"/>
      <c r="N74" s="14"/>
      <c r="O74" s="43"/>
      <c r="P74" s="43"/>
      <c r="T74" s="14"/>
      <c r="U74" s="44"/>
      <c r="V74" s="44"/>
      <c r="W74" s="45"/>
      <c r="X74" s="45"/>
      <c r="Y74" s="45"/>
      <c r="Z74" s="14"/>
      <c r="AA74" s="14"/>
      <c r="AB74" s="1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12" customFormat="1">
      <c r="J75" s="14"/>
      <c r="K75" s="14"/>
      <c r="L75" s="14"/>
      <c r="M75" s="14"/>
      <c r="N75" s="14"/>
      <c r="O75" s="43"/>
      <c r="P75" s="43"/>
      <c r="T75" s="14"/>
      <c r="U75" s="44"/>
      <c r="V75" s="44"/>
      <c r="W75" s="45"/>
      <c r="X75" s="45"/>
      <c r="Y75" s="45"/>
      <c r="Z75" s="14"/>
      <c r="AA75" s="14"/>
      <c r="AB75" s="1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12" customFormat="1">
      <c r="J76" s="14"/>
      <c r="K76" s="14"/>
      <c r="L76" s="14"/>
      <c r="M76" s="14"/>
      <c r="N76" s="14"/>
      <c r="O76" s="43"/>
      <c r="P76" s="43"/>
      <c r="T76" s="14"/>
      <c r="U76" s="44"/>
      <c r="V76" s="44"/>
      <c r="W76" s="45"/>
      <c r="X76" s="45"/>
      <c r="Y76" s="45"/>
      <c r="Z76" s="14"/>
      <c r="AA76" s="14"/>
      <c r="AB76" s="1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12" customFormat="1">
      <c r="J77" s="14"/>
      <c r="K77" s="14"/>
      <c r="L77" s="14"/>
      <c r="M77" s="14"/>
      <c r="N77" s="14"/>
      <c r="O77" s="43"/>
      <c r="P77" s="43"/>
      <c r="T77" s="14"/>
      <c r="U77" s="44"/>
      <c r="V77" s="44"/>
      <c r="W77" s="45"/>
      <c r="X77" s="45"/>
      <c r="Y77" s="45"/>
      <c r="Z77" s="14"/>
      <c r="AA77" s="14"/>
      <c r="AB77" s="1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12" customFormat="1">
      <c r="J78" s="14"/>
      <c r="K78" s="14"/>
      <c r="L78" s="14"/>
      <c r="M78" s="14"/>
      <c r="N78" s="14"/>
      <c r="O78" s="43"/>
      <c r="P78" s="43"/>
      <c r="T78" s="14"/>
      <c r="U78" s="44"/>
      <c r="V78" s="44"/>
      <c r="W78" s="45"/>
      <c r="X78" s="45"/>
      <c r="Y78" s="45"/>
      <c r="Z78" s="14"/>
      <c r="AA78" s="14"/>
      <c r="AB78" s="1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12" customFormat="1">
      <c r="J79" s="14"/>
      <c r="K79" s="14"/>
      <c r="L79" s="14"/>
      <c r="M79" s="14"/>
      <c r="N79" s="14"/>
      <c r="O79" s="43"/>
      <c r="P79" s="43"/>
      <c r="T79" s="14"/>
      <c r="U79" s="44"/>
      <c r="V79" s="44"/>
      <c r="W79" s="45"/>
      <c r="X79" s="45"/>
      <c r="Y79" s="45"/>
      <c r="Z79" s="14"/>
      <c r="AA79" s="14"/>
      <c r="AB79" s="1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12" customFormat="1">
      <c r="J80" s="14"/>
      <c r="K80" s="14"/>
      <c r="L80" s="14"/>
      <c r="M80" s="14"/>
      <c r="N80" s="14"/>
      <c r="O80" s="43"/>
      <c r="P80" s="43"/>
      <c r="T80" s="14"/>
      <c r="U80" s="44"/>
      <c r="V80" s="44"/>
      <c r="W80" s="45"/>
      <c r="X80" s="45"/>
      <c r="Y80" s="45"/>
      <c r="Z80" s="14"/>
      <c r="AA80" s="14"/>
      <c r="AB80" s="1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2" customFormat="1">
      <c r="J81" s="14"/>
      <c r="K81" s="14"/>
      <c r="L81" s="14"/>
      <c r="M81" s="14"/>
      <c r="N81" s="14"/>
      <c r="O81" s="43"/>
      <c r="P81" s="43"/>
      <c r="T81" s="14"/>
      <c r="U81" s="44"/>
      <c r="V81" s="44"/>
      <c r="W81" s="45"/>
      <c r="X81" s="45"/>
      <c r="Y81" s="45"/>
      <c r="Z81" s="14"/>
      <c r="AA81" s="14"/>
      <c r="AB81" s="1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2" customFormat="1">
      <c r="J82" s="14"/>
      <c r="K82" s="14"/>
      <c r="L82" s="14"/>
      <c r="M82" s="14"/>
      <c r="N82" s="14"/>
      <c r="O82" s="43"/>
      <c r="P82" s="43"/>
      <c r="T82" s="14"/>
      <c r="U82" s="44"/>
      <c r="V82" s="44"/>
      <c r="W82" s="45"/>
      <c r="X82" s="45"/>
      <c r="Y82" s="45"/>
      <c r="Z82" s="14"/>
      <c r="AA82" s="14"/>
      <c r="AB82" s="1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2" customFormat="1">
      <c r="J83" s="14"/>
      <c r="K83" s="14"/>
      <c r="L83" s="14"/>
      <c r="M83" s="14"/>
      <c r="N83" s="14"/>
      <c r="O83" s="43"/>
      <c r="P83" s="43"/>
      <c r="T83" s="14"/>
      <c r="U83" s="44"/>
      <c r="V83" s="44"/>
      <c r="W83" s="45"/>
      <c r="X83" s="45"/>
      <c r="Y83" s="45"/>
      <c r="Z83" s="14"/>
      <c r="AA83" s="14"/>
      <c r="AB83" s="1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2" customFormat="1">
      <c r="J84" s="14"/>
      <c r="K84" s="14"/>
      <c r="L84" s="14"/>
      <c r="M84" s="14"/>
      <c r="N84" s="14"/>
      <c r="O84" s="43"/>
      <c r="P84" s="43"/>
      <c r="T84" s="14"/>
      <c r="U84" s="44"/>
      <c r="V84" s="44"/>
      <c r="W84" s="45"/>
      <c r="X84" s="45"/>
      <c r="Y84" s="45"/>
      <c r="Z84" s="14"/>
      <c r="AA84" s="14"/>
      <c r="AB84" s="1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2" customFormat="1">
      <c r="J85" s="14"/>
      <c r="K85" s="14"/>
      <c r="L85" s="14"/>
      <c r="M85" s="14"/>
      <c r="N85" s="14"/>
      <c r="O85" s="43"/>
      <c r="P85" s="43"/>
      <c r="T85" s="14"/>
      <c r="U85" s="44"/>
      <c r="V85" s="44"/>
      <c r="W85" s="45"/>
      <c r="X85" s="45"/>
      <c r="Y85" s="45"/>
      <c r="Z85" s="14"/>
      <c r="AA85" s="14"/>
      <c r="AB85" s="1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2" customFormat="1">
      <c r="J86" s="14"/>
      <c r="K86" s="14"/>
      <c r="L86" s="14"/>
      <c r="M86" s="14"/>
      <c r="N86" s="14"/>
      <c r="O86" s="43"/>
      <c r="P86" s="43"/>
      <c r="T86" s="14"/>
      <c r="U86" s="44"/>
      <c r="V86" s="44"/>
      <c r="W86" s="45"/>
      <c r="X86" s="45"/>
      <c r="Y86" s="45"/>
      <c r="Z86" s="14"/>
      <c r="AA86" s="14"/>
      <c r="AB86" s="1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2" customFormat="1">
      <c r="J87" s="14"/>
      <c r="K87" s="14"/>
      <c r="L87" s="14"/>
      <c r="M87" s="14"/>
      <c r="N87" s="14"/>
      <c r="O87" s="43"/>
      <c r="P87" s="43"/>
      <c r="T87" s="14"/>
      <c r="U87" s="44"/>
      <c r="V87" s="44"/>
      <c r="W87" s="45"/>
      <c r="X87" s="45"/>
      <c r="Y87" s="45"/>
      <c r="Z87" s="14"/>
      <c r="AA87" s="14"/>
      <c r="AB87" s="1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2" customFormat="1">
      <c r="O88" s="43"/>
      <c r="P88" s="43"/>
      <c r="U88" s="45"/>
      <c r="V88" s="45"/>
      <c r="W88" s="45"/>
      <c r="X88" s="45"/>
      <c r="Y88" s="45"/>
      <c r="Z88" s="14"/>
      <c r="AA88" s="14"/>
      <c r="AB88" s="1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2" customFormat="1">
      <c r="O89" s="43"/>
      <c r="P89" s="43"/>
      <c r="U89" s="45"/>
      <c r="V89" s="45"/>
      <c r="W89" s="45"/>
      <c r="X89" s="45"/>
      <c r="Y89" s="45"/>
      <c r="Z89" s="14"/>
      <c r="AA89" s="14"/>
      <c r="AB89" s="1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2" customFormat="1">
      <c r="O90" s="43"/>
      <c r="P90" s="43"/>
      <c r="U90" s="45"/>
      <c r="V90" s="45"/>
      <c r="W90" s="45"/>
      <c r="X90" s="45"/>
      <c r="Y90" s="45"/>
      <c r="Z90" s="14"/>
      <c r="AA90" s="14"/>
      <c r="AB90" s="1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2" customFormat="1">
      <c r="O91" s="43"/>
      <c r="P91" s="43"/>
      <c r="U91" s="45"/>
      <c r="V91" s="45"/>
      <c r="W91" s="45"/>
      <c r="X91" s="45"/>
      <c r="Y91" s="45"/>
      <c r="Z91" s="14"/>
      <c r="AA91" s="14"/>
      <c r="AB91" s="1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2" customFormat="1">
      <c r="O92" s="43"/>
      <c r="P92" s="43"/>
      <c r="U92" s="45"/>
      <c r="V92" s="45"/>
      <c r="W92" s="45"/>
      <c r="X92" s="45"/>
      <c r="Y92" s="45"/>
      <c r="Z92" s="14"/>
      <c r="AA92" s="14"/>
      <c r="AB92" s="1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2" customFormat="1">
      <c r="O93" s="43"/>
      <c r="P93" s="43"/>
      <c r="U93" s="45"/>
      <c r="V93" s="45"/>
      <c r="W93" s="45"/>
      <c r="X93" s="45"/>
      <c r="Y93" s="45"/>
      <c r="Z93" s="14"/>
      <c r="AA93" s="14"/>
      <c r="AB93" s="1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2" customFormat="1">
      <c r="O94" s="43"/>
      <c r="P94" s="43"/>
      <c r="U94" s="45"/>
      <c r="V94" s="45"/>
      <c r="W94" s="45"/>
      <c r="X94" s="45"/>
      <c r="Y94" s="45"/>
      <c r="Z94" s="14"/>
      <c r="AA94" s="14"/>
      <c r="AB94" s="1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2" customFormat="1">
      <c r="O95" s="43"/>
      <c r="P95" s="43"/>
      <c r="U95" s="45"/>
      <c r="V95" s="45"/>
      <c r="W95" s="45"/>
      <c r="X95" s="45"/>
      <c r="Y95" s="45"/>
      <c r="Z95" s="14"/>
      <c r="AA95" s="14"/>
      <c r="AB95" s="1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2" customFormat="1">
      <c r="O96" s="43"/>
      <c r="P96" s="43"/>
      <c r="U96" s="45"/>
      <c r="V96" s="45"/>
      <c r="W96" s="45"/>
      <c r="X96" s="45"/>
      <c r="Y96" s="45"/>
      <c r="Z96" s="14"/>
      <c r="AA96" s="14"/>
      <c r="AB96" s="1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2" customFormat="1">
      <c r="O97" s="43"/>
      <c r="P97" s="43"/>
      <c r="U97" s="45"/>
      <c r="V97" s="45"/>
      <c r="W97" s="45"/>
      <c r="X97" s="45"/>
      <c r="Y97" s="45"/>
      <c r="Z97" s="14"/>
      <c r="AA97" s="14"/>
      <c r="AB97" s="1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2" customFormat="1">
      <c r="O98" s="43"/>
      <c r="P98" s="43"/>
      <c r="U98" s="45"/>
      <c r="V98" s="45"/>
      <c r="W98" s="45"/>
      <c r="X98" s="45"/>
      <c r="Y98" s="45"/>
      <c r="Z98" s="14"/>
      <c r="AA98" s="14"/>
      <c r="AB98" s="1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2" customFormat="1">
      <c r="O99" s="43"/>
      <c r="P99" s="43"/>
      <c r="U99" s="45"/>
      <c r="V99" s="45"/>
      <c r="W99" s="45"/>
      <c r="X99" s="45"/>
      <c r="Y99" s="45"/>
      <c r="Z99" s="14"/>
      <c r="AA99" s="14"/>
      <c r="AB99" s="1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2" customFormat="1">
      <c r="O100" s="43"/>
      <c r="P100" s="43"/>
      <c r="U100" s="45"/>
      <c r="V100" s="45"/>
      <c r="W100" s="45"/>
      <c r="X100" s="45"/>
      <c r="Y100" s="45"/>
      <c r="Z100" s="14"/>
      <c r="AA100" s="14"/>
      <c r="AB100" s="1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2" customFormat="1">
      <c r="O101" s="43"/>
      <c r="P101" s="43"/>
      <c r="U101" s="45"/>
      <c r="V101" s="45"/>
      <c r="W101" s="45"/>
      <c r="X101" s="45"/>
      <c r="Y101" s="45"/>
      <c r="Z101" s="14"/>
      <c r="AA101" s="14"/>
      <c r="AB101" s="1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2" customFormat="1">
      <c r="O102" s="43"/>
      <c r="P102" s="43"/>
      <c r="U102" s="45"/>
      <c r="V102" s="45"/>
      <c r="W102" s="45"/>
      <c r="X102" s="45"/>
      <c r="Y102" s="45"/>
      <c r="Z102" s="14"/>
      <c r="AA102" s="14"/>
      <c r="AB102" s="1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2" customFormat="1">
      <c r="O103" s="43"/>
      <c r="P103" s="43"/>
      <c r="U103" s="45"/>
      <c r="V103" s="45"/>
      <c r="W103" s="45"/>
      <c r="X103" s="45"/>
      <c r="Y103" s="45"/>
      <c r="Z103" s="14"/>
      <c r="AA103" s="14"/>
      <c r="AB103" s="1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2" customFormat="1">
      <c r="O104" s="43"/>
      <c r="P104" s="43"/>
      <c r="U104" s="45"/>
      <c r="V104" s="45"/>
      <c r="W104" s="45"/>
      <c r="X104" s="45"/>
      <c r="Y104" s="45"/>
      <c r="Z104" s="14"/>
      <c r="AA104" s="14"/>
      <c r="AB104" s="1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2" customFormat="1">
      <c r="O105" s="43"/>
      <c r="P105" s="43"/>
      <c r="U105" s="45"/>
      <c r="V105" s="45"/>
      <c r="W105" s="45"/>
      <c r="X105" s="45"/>
      <c r="Y105" s="45"/>
      <c r="Z105" s="14"/>
      <c r="AA105" s="14"/>
      <c r="AB105" s="1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2" customFormat="1">
      <c r="O106" s="43"/>
      <c r="P106" s="43"/>
      <c r="U106" s="45"/>
      <c r="V106" s="45"/>
      <c r="W106" s="45"/>
      <c r="X106" s="45"/>
      <c r="Y106" s="45"/>
      <c r="Z106" s="14"/>
      <c r="AA106" s="14"/>
      <c r="AB106" s="1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2" customFormat="1">
      <c r="O107" s="43"/>
      <c r="P107" s="43"/>
      <c r="U107" s="45"/>
      <c r="V107" s="45"/>
      <c r="W107" s="45"/>
      <c r="X107" s="45"/>
      <c r="Y107" s="45"/>
      <c r="Z107" s="14"/>
      <c r="AA107" s="14"/>
      <c r="AB107" s="1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2" customFormat="1">
      <c r="O108" s="43"/>
      <c r="P108" s="43"/>
      <c r="U108" s="45"/>
      <c r="V108" s="45"/>
      <c r="W108" s="45"/>
      <c r="X108" s="45"/>
      <c r="Y108" s="45"/>
      <c r="Z108" s="14"/>
      <c r="AA108" s="14"/>
      <c r="AB108" s="1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2" customFormat="1">
      <c r="O109" s="43"/>
      <c r="P109" s="43"/>
      <c r="U109" s="45"/>
      <c r="V109" s="45"/>
      <c r="W109" s="45"/>
      <c r="X109" s="45"/>
      <c r="Y109" s="45"/>
      <c r="Z109" s="14"/>
      <c r="AA109" s="14"/>
      <c r="AB109" s="1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2" customFormat="1">
      <c r="O110" s="43"/>
      <c r="P110" s="43"/>
      <c r="U110" s="45"/>
      <c r="V110" s="45"/>
      <c r="W110" s="45"/>
      <c r="X110" s="45"/>
      <c r="Y110" s="45"/>
      <c r="Z110" s="14"/>
      <c r="AA110" s="14"/>
      <c r="AB110" s="1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2" customFormat="1">
      <c r="O111" s="43"/>
      <c r="P111" s="43"/>
      <c r="U111" s="45"/>
      <c r="V111" s="45"/>
      <c r="W111" s="45"/>
      <c r="X111" s="45"/>
      <c r="Y111" s="45"/>
      <c r="Z111" s="14"/>
      <c r="AA111" s="14"/>
      <c r="AB111" s="1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2" customFormat="1">
      <c r="O112" s="43"/>
      <c r="P112" s="43"/>
      <c r="U112" s="45"/>
      <c r="V112" s="45"/>
      <c r="W112" s="45"/>
      <c r="X112" s="45"/>
      <c r="Y112" s="45"/>
      <c r="Z112" s="14"/>
      <c r="AA112" s="14"/>
      <c r="AB112" s="1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2" customFormat="1">
      <c r="O113" s="43"/>
      <c r="P113" s="43"/>
      <c r="U113" s="45"/>
      <c r="V113" s="45"/>
      <c r="W113" s="45"/>
      <c r="X113" s="45"/>
      <c r="Y113" s="45"/>
      <c r="Z113" s="14"/>
      <c r="AA113" s="14"/>
      <c r="AB113" s="1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2" customFormat="1">
      <c r="O114" s="43"/>
      <c r="P114" s="43"/>
      <c r="U114" s="45"/>
      <c r="V114" s="45"/>
      <c r="W114" s="45"/>
      <c r="X114" s="45"/>
      <c r="Y114" s="45"/>
      <c r="Z114" s="14"/>
      <c r="AA114" s="14"/>
      <c r="AB114" s="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2" customFormat="1">
      <c r="O115" s="43"/>
      <c r="P115" s="43"/>
      <c r="U115" s="45"/>
      <c r="V115" s="45"/>
      <c r="W115" s="45"/>
      <c r="X115" s="45"/>
      <c r="Y115" s="45"/>
      <c r="Z115" s="14"/>
      <c r="AA115" s="14"/>
      <c r="AB115" s="1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2" customFormat="1">
      <c r="O116" s="43"/>
      <c r="P116" s="43"/>
      <c r="U116" s="45"/>
      <c r="V116" s="45"/>
      <c r="W116" s="45"/>
      <c r="X116" s="45"/>
      <c r="Y116" s="45"/>
      <c r="Z116" s="14"/>
      <c r="AA116" s="14"/>
      <c r="AB116" s="1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2" customFormat="1">
      <c r="O117" s="43"/>
      <c r="P117" s="43"/>
      <c r="U117" s="45"/>
      <c r="V117" s="45"/>
      <c r="W117" s="45"/>
      <c r="X117" s="45"/>
      <c r="Y117" s="45"/>
      <c r="Z117" s="14"/>
      <c r="AA117" s="14"/>
      <c r="AB117" s="1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2" customFormat="1">
      <c r="O118" s="43"/>
      <c r="P118" s="43"/>
      <c r="U118" s="45"/>
      <c r="V118" s="45"/>
      <c r="W118" s="45"/>
      <c r="X118" s="45"/>
      <c r="Y118" s="45"/>
      <c r="Z118" s="14"/>
      <c r="AA118" s="14"/>
      <c r="AB118" s="1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2" customFormat="1">
      <c r="O119" s="43"/>
      <c r="P119" s="43"/>
      <c r="U119" s="45"/>
      <c r="V119" s="45"/>
      <c r="W119" s="45"/>
      <c r="X119" s="45"/>
      <c r="Y119" s="45"/>
      <c r="Z119" s="14"/>
      <c r="AA119" s="14"/>
      <c r="AB119" s="1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2" customFormat="1">
      <c r="O120" s="43"/>
      <c r="P120" s="43"/>
      <c r="U120" s="45"/>
      <c r="V120" s="45"/>
      <c r="W120" s="45"/>
      <c r="X120" s="45"/>
      <c r="Y120" s="45"/>
      <c r="Z120" s="14"/>
      <c r="AA120" s="14"/>
      <c r="AB120" s="1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2" customFormat="1">
      <c r="O121" s="43"/>
      <c r="P121" s="43"/>
      <c r="U121" s="45"/>
      <c r="V121" s="45"/>
      <c r="W121" s="45"/>
      <c r="X121" s="45"/>
      <c r="Y121" s="45"/>
      <c r="Z121" s="14"/>
      <c r="AA121" s="14"/>
      <c r="AB121" s="1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2" customFormat="1">
      <c r="O122" s="43"/>
      <c r="P122" s="43"/>
      <c r="U122" s="45"/>
      <c r="V122" s="45"/>
      <c r="W122" s="45"/>
      <c r="X122" s="45"/>
      <c r="Y122" s="45"/>
      <c r="Z122" s="14"/>
      <c r="AA122" s="14"/>
      <c r="AB122" s="1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2" customFormat="1">
      <c r="O123" s="43"/>
      <c r="P123" s="43"/>
      <c r="U123" s="45"/>
      <c r="V123" s="45"/>
      <c r="W123" s="45"/>
      <c r="X123" s="45"/>
      <c r="Y123" s="45"/>
      <c r="Z123" s="14"/>
      <c r="AA123" s="14"/>
      <c r="AB123" s="1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2" customFormat="1">
      <c r="O124" s="43"/>
      <c r="P124" s="43"/>
      <c r="U124" s="45"/>
      <c r="V124" s="45"/>
      <c r="W124" s="45"/>
      <c r="X124" s="45"/>
      <c r="Y124" s="45"/>
      <c r="Z124" s="14"/>
      <c r="AA124" s="14"/>
      <c r="AB124" s="1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2" customFormat="1">
      <c r="O125" s="43"/>
      <c r="P125" s="43"/>
      <c r="U125" s="45"/>
      <c r="V125" s="45"/>
      <c r="W125" s="45"/>
      <c r="X125" s="45"/>
      <c r="Y125" s="45"/>
      <c r="Z125" s="14"/>
      <c r="AA125" s="14"/>
      <c r="AB125" s="1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2" customFormat="1">
      <c r="O126" s="43"/>
      <c r="P126" s="43"/>
      <c r="U126" s="45"/>
      <c r="V126" s="45"/>
      <c r="W126" s="45"/>
      <c r="X126" s="45"/>
      <c r="Y126" s="45"/>
      <c r="Z126" s="14"/>
      <c r="AA126" s="14"/>
      <c r="AB126" s="1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2" customFormat="1">
      <c r="O127" s="43"/>
      <c r="P127" s="43"/>
      <c r="U127" s="45"/>
      <c r="V127" s="45"/>
      <c r="W127" s="45"/>
      <c r="X127" s="45"/>
      <c r="Y127" s="45"/>
      <c r="Z127" s="14"/>
      <c r="AA127" s="14"/>
      <c r="AB127" s="1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2" customFormat="1">
      <c r="O128" s="43"/>
      <c r="P128" s="43"/>
      <c r="U128" s="45"/>
      <c r="V128" s="45"/>
      <c r="W128" s="45"/>
      <c r="X128" s="45"/>
      <c r="Y128" s="45"/>
      <c r="Z128" s="14"/>
      <c r="AA128" s="14"/>
      <c r="AB128" s="1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2" customFormat="1">
      <c r="O129" s="43"/>
      <c r="P129" s="43"/>
      <c r="U129" s="45"/>
      <c r="V129" s="45"/>
      <c r="W129" s="45"/>
      <c r="X129" s="45"/>
      <c r="Y129" s="45"/>
      <c r="Z129" s="14"/>
      <c r="AA129" s="14"/>
      <c r="AB129" s="1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2" customFormat="1">
      <c r="O130" s="43"/>
      <c r="P130" s="43"/>
      <c r="U130" s="45"/>
      <c r="V130" s="45"/>
      <c r="W130" s="45"/>
      <c r="X130" s="45"/>
      <c r="Y130" s="45"/>
      <c r="Z130" s="14"/>
      <c r="AA130" s="14"/>
      <c r="AB130" s="1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2" customFormat="1">
      <c r="O131" s="43"/>
      <c r="P131" s="43"/>
      <c r="U131" s="45"/>
      <c r="V131" s="45"/>
      <c r="W131" s="45"/>
      <c r="X131" s="45"/>
      <c r="Y131" s="45"/>
      <c r="Z131" s="14"/>
      <c r="AA131" s="14"/>
      <c r="AB131" s="1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2" customFormat="1">
      <c r="O132" s="43"/>
      <c r="P132" s="43"/>
      <c r="U132" s="45"/>
      <c r="V132" s="45"/>
      <c r="W132" s="45"/>
      <c r="X132" s="45"/>
      <c r="Y132" s="45"/>
      <c r="Z132" s="14"/>
      <c r="AA132" s="14"/>
      <c r="AB132" s="1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2" customFormat="1">
      <c r="O133" s="43"/>
      <c r="P133" s="43"/>
      <c r="U133" s="45"/>
      <c r="V133" s="45"/>
      <c r="W133" s="45"/>
      <c r="X133" s="45"/>
      <c r="Y133" s="45"/>
      <c r="Z133" s="14"/>
      <c r="AA133" s="14"/>
      <c r="AB133" s="1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2" customFormat="1">
      <c r="O134" s="43"/>
      <c r="P134" s="43"/>
      <c r="U134" s="45"/>
      <c r="V134" s="45"/>
      <c r="W134" s="45"/>
      <c r="X134" s="45"/>
      <c r="Y134" s="45"/>
      <c r="Z134" s="14"/>
      <c r="AA134" s="14"/>
      <c r="AB134" s="1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2" customFormat="1">
      <c r="O135" s="43"/>
      <c r="P135" s="43"/>
      <c r="U135" s="45"/>
      <c r="V135" s="45"/>
      <c r="W135" s="45"/>
      <c r="X135" s="45"/>
      <c r="Y135" s="45"/>
      <c r="Z135" s="14"/>
      <c r="AA135" s="14"/>
      <c r="AB135" s="1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2" customFormat="1">
      <c r="O136" s="43"/>
      <c r="P136" s="43"/>
      <c r="U136" s="45"/>
      <c r="V136" s="45"/>
      <c r="W136" s="45"/>
      <c r="X136" s="45"/>
      <c r="Y136" s="45"/>
      <c r="Z136" s="14"/>
      <c r="AA136" s="14"/>
      <c r="AB136" s="1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2" customFormat="1">
      <c r="O137" s="43"/>
      <c r="P137" s="43"/>
      <c r="U137" s="45"/>
      <c r="V137" s="45"/>
      <c r="W137" s="45"/>
      <c r="X137" s="45"/>
      <c r="Y137" s="45"/>
      <c r="Z137" s="14"/>
      <c r="AA137" s="14"/>
      <c r="AB137" s="1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2" customFormat="1">
      <c r="O138" s="43"/>
      <c r="P138" s="43"/>
      <c r="U138" s="45"/>
      <c r="V138" s="45"/>
      <c r="W138" s="45"/>
      <c r="X138" s="45"/>
      <c r="Y138" s="45"/>
      <c r="Z138" s="14"/>
      <c r="AA138" s="14"/>
      <c r="AB138" s="1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2" customFormat="1">
      <c r="O139" s="43"/>
      <c r="P139" s="43"/>
      <c r="U139" s="45"/>
      <c r="V139" s="45"/>
      <c r="W139" s="45"/>
      <c r="X139" s="45"/>
      <c r="Y139" s="45"/>
      <c r="Z139" s="14"/>
      <c r="AA139" s="14"/>
      <c r="AB139" s="1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2" customFormat="1">
      <c r="O140" s="43"/>
      <c r="P140" s="43"/>
      <c r="U140" s="45"/>
      <c r="V140" s="45"/>
      <c r="W140" s="45"/>
      <c r="X140" s="45"/>
      <c r="Y140" s="45"/>
      <c r="Z140" s="14"/>
      <c r="AA140" s="14"/>
      <c r="AB140" s="1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2" customFormat="1">
      <c r="O141" s="43"/>
      <c r="P141" s="43"/>
      <c r="U141" s="45"/>
      <c r="V141" s="45"/>
      <c r="W141" s="45"/>
      <c r="X141" s="45"/>
      <c r="Y141" s="45"/>
      <c r="Z141" s="14"/>
      <c r="AA141" s="14"/>
      <c r="AB141" s="1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2" customFormat="1">
      <c r="O142" s="43"/>
      <c r="P142" s="43"/>
      <c r="U142" s="45"/>
      <c r="V142" s="45"/>
      <c r="W142" s="45"/>
      <c r="X142" s="45"/>
      <c r="Y142" s="45"/>
      <c r="Z142" s="14"/>
      <c r="AA142" s="14"/>
      <c r="AB142" s="1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2" customFormat="1">
      <c r="O143" s="43"/>
      <c r="P143" s="43"/>
      <c r="U143" s="45"/>
      <c r="V143" s="45"/>
      <c r="W143" s="45"/>
      <c r="X143" s="45"/>
      <c r="Y143" s="45"/>
      <c r="Z143" s="14"/>
      <c r="AA143" s="14"/>
      <c r="AB143" s="1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2" customFormat="1">
      <c r="O144" s="43"/>
      <c r="P144" s="43"/>
      <c r="U144" s="45"/>
      <c r="V144" s="45"/>
      <c r="W144" s="45"/>
      <c r="X144" s="45"/>
      <c r="Y144" s="45"/>
      <c r="Z144" s="14"/>
      <c r="AA144" s="14"/>
      <c r="AB144" s="1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2" customFormat="1">
      <c r="O145" s="43"/>
      <c r="P145" s="43"/>
      <c r="U145" s="45"/>
      <c r="V145" s="45"/>
      <c r="W145" s="45"/>
      <c r="X145" s="45"/>
      <c r="Y145" s="45"/>
      <c r="Z145" s="14"/>
      <c r="AA145" s="14"/>
      <c r="AB145" s="1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2" customFormat="1">
      <c r="O146" s="43"/>
      <c r="P146" s="43"/>
      <c r="U146" s="45"/>
      <c r="V146" s="45"/>
      <c r="W146" s="45"/>
      <c r="X146" s="45"/>
      <c r="Y146" s="45"/>
      <c r="Z146" s="14"/>
      <c r="AA146" s="14"/>
      <c r="AB146" s="1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2" customFormat="1">
      <c r="O147" s="43"/>
      <c r="P147" s="43"/>
      <c r="U147" s="45"/>
      <c r="V147" s="45"/>
      <c r="W147" s="45"/>
      <c r="X147" s="45"/>
      <c r="Y147" s="45"/>
      <c r="Z147" s="14"/>
      <c r="AA147" s="14"/>
      <c r="AB147" s="1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2" customFormat="1">
      <c r="O148" s="43"/>
      <c r="P148" s="43"/>
      <c r="U148" s="45"/>
      <c r="V148" s="45"/>
      <c r="W148" s="45"/>
      <c r="X148" s="45"/>
      <c r="Y148" s="45"/>
      <c r="Z148" s="14"/>
      <c r="AA148" s="14"/>
      <c r="AB148" s="1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2" customFormat="1">
      <c r="O149" s="43"/>
      <c r="P149" s="43"/>
      <c r="U149" s="45"/>
      <c r="V149" s="45"/>
      <c r="W149" s="45"/>
      <c r="X149" s="45"/>
      <c r="Y149" s="45"/>
      <c r="Z149" s="14"/>
      <c r="AA149" s="14"/>
      <c r="AB149" s="1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2" customFormat="1">
      <c r="O150" s="43"/>
      <c r="P150" s="43"/>
      <c r="U150" s="45"/>
      <c r="V150" s="45"/>
      <c r="W150" s="45"/>
      <c r="X150" s="45"/>
      <c r="Y150" s="45"/>
      <c r="Z150" s="14"/>
      <c r="AA150" s="14"/>
      <c r="AB150" s="1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2" customFormat="1">
      <c r="O151" s="43"/>
      <c r="P151" s="43"/>
      <c r="U151" s="45"/>
      <c r="V151" s="45"/>
      <c r="W151" s="45"/>
      <c r="X151" s="45"/>
      <c r="Y151" s="45"/>
      <c r="Z151" s="14"/>
      <c r="AA151" s="14"/>
      <c r="AB151" s="1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2" customFormat="1">
      <c r="O152" s="43"/>
      <c r="P152" s="43"/>
      <c r="U152" s="45"/>
      <c r="V152" s="45"/>
      <c r="W152" s="45"/>
      <c r="X152" s="45"/>
      <c r="Y152" s="45"/>
      <c r="Z152" s="14"/>
      <c r="AA152" s="14"/>
      <c r="AB152" s="1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2" customFormat="1">
      <c r="O153" s="43"/>
      <c r="P153" s="43"/>
      <c r="U153" s="45"/>
      <c r="V153" s="45"/>
      <c r="W153" s="45"/>
      <c r="X153" s="45"/>
      <c r="Y153" s="45"/>
      <c r="Z153" s="14"/>
      <c r="AA153" s="14"/>
      <c r="AB153" s="1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2" customFormat="1">
      <c r="O154" s="43"/>
      <c r="P154" s="43"/>
      <c r="U154" s="45"/>
      <c r="V154" s="45"/>
      <c r="W154" s="45"/>
      <c r="X154" s="45"/>
      <c r="Y154" s="45"/>
      <c r="Z154" s="14"/>
      <c r="AA154" s="14"/>
      <c r="AB154" s="1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2" customFormat="1">
      <c r="O155" s="43"/>
      <c r="P155" s="43"/>
      <c r="U155" s="45"/>
      <c r="V155" s="45"/>
      <c r="W155" s="45"/>
      <c r="X155" s="45"/>
      <c r="Y155" s="45"/>
      <c r="Z155" s="14"/>
      <c r="AA155" s="14"/>
      <c r="AB155" s="1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2" customFormat="1">
      <c r="O156" s="43"/>
      <c r="P156" s="43"/>
      <c r="U156" s="45"/>
      <c r="V156" s="45"/>
      <c r="W156" s="45"/>
      <c r="X156" s="45"/>
      <c r="Y156" s="45"/>
      <c r="Z156" s="14"/>
      <c r="AA156" s="14"/>
      <c r="AB156" s="1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2" customFormat="1">
      <c r="O157" s="43"/>
      <c r="P157" s="43"/>
      <c r="U157" s="45"/>
      <c r="V157" s="45"/>
      <c r="W157" s="45"/>
      <c r="X157" s="45"/>
      <c r="Y157" s="45"/>
      <c r="Z157" s="14"/>
      <c r="AA157" s="14"/>
      <c r="AB157" s="1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2" customFormat="1">
      <c r="O158" s="43"/>
      <c r="P158" s="43"/>
      <c r="U158" s="45"/>
      <c r="V158" s="45"/>
      <c r="W158" s="45"/>
      <c r="X158" s="45"/>
      <c r="Y158" s="45"/>
      <c r="Z158" s="14"/>
      <c r="AA158" s="14"/>
      <c r="AB158" s="1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2" customFormat="1">
      <c r="O159" s="43"/>
      <c r="P159" s="43"/>
      <c r="U159" s="45"/>
      <c r="V159" s="45"/>
      <c r="W159" s="45"/>
      <c r="X159" s="45"/>
      <c r="Y159" s="45"/>
      <c r="Z159" s="14"/>
      <c r="AA159" s="14"/>
      <c r="AB159" s="1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2" customFormat="1">
      <c r="O160" s="43"/>
      <c r="P160" s="43"/>
      <c r="U160" s="45"/>
      <c r="V160" s="45"/>
      <c r="W160" s="45"/>
      <c r="X160" s="45"/>
      <c r="Y160" s="45"/>
      <c r="Z160" s="14"/>
      <c r="AA160" s="14"/>
      <c r="AB160" s="1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2" customFormat="1">
      <c r="O161" s="43"/>
      <c r="P161" s="43"/>
      <c r="U161" s="45"/>
      <c r="V161" s="45"/>
      <c r="W161" s="45"/>
      <c r="X161" s="45"/>
      <c r="Y161" s="45"/>
      <c r="Z161" s="14"/>
      <c r="AA161" s="14"/>
      <c r="AB161" s="1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2" customFormat="1">
      <c r="O162" s="43"/>
      <c r="P162" s="43"/>
      <c r="U162" s="45"/>
      <c r="V162" s="45"/>
      <c r="W162" s="45"/>
      <c r="X162" s="45"/>
      <c r="Y162" s="45"/>
      <c r="Z162" s="14"/>
      <c r="AA162" s="14"/>
      <c r="AB162" s="1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2" customFormat="1">
      <c r="O163" s="43"/>
      <c r="P163" s="43"/>
      <c r="U163" s="45"/>
      <c r="V163" s="45"/>
      <c r="W163" s="45"/>
      <c r="X163" s="45"/>
      <c r="Y163" s="45"/>
      <c r="Z163" s="14"/>
      <c r="AA163" s="14"/>
      <c r="AB163" s="1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2" customFormat="1">
      <c r="O164" s="43"/>
      <c r="P164" s="43"/>
      <c r="U164" s="45"/>
      <c r="V164" s="45"/>
      <c r="W164" s="45"/>
      <c r="X164" s="45"/>
      <c r="Y164" s="45"/>
      <c r="Z164" s="14"/>
      <c r="AA164" s="14"/>
      <c r="AB164" s="1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2" customFormat="1">
      <c r="O165" s="43"/>
      <c r="P165" s="43"/>
      <c r="U165" s="45"/>
      <c r="V165" s="45"/>
      <c r="W165" s="45"/>
      <c r="X165" s="45"/>
      <c r="Y165" s="45"/>
      <c r="Z165" s="14"/>
      <c r="AA165" s="14"/>
      <c r="AB165" s="1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2" customFormat="1">
      <c r="O166" s="43"/>
      <c r="P166" s="43"/>
      <c r="U166" s="45"/>
      <c r="V166" s="45"/>
      <c r="W166" s="45"/>
      <c r="X166" s="45"/>
      <c r="Y166" s="45"/>
      <c r="Z166" s="14"/>
      <c r="AA166" s="14"/>
      <c r="AB166" s="1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2" customFormat="1">
      <c r="O167" s="43"/>
      <c r="P167" s="43"/>
      <c r="U167" s="45"/>
      <c r="V167" s="45"/>
      <c r="W167" s="45"/>
      <c r="X167" s="45"/>
      <c r="Y167" s="45"/>
      <c r="Z167" s="14"/>
      <c r="AA167" s="14"/>
      <c r="AB167" s="1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2" customFormat="1">
      <c r="O168" s="43"/>
      <c r="P168" s="43"/>
      <c r="U168" s="45"/>
      <c r="V168" s="45"/>
      <c r="W168" s="45"/>
      <c r="X168" s="45"/>
      <c r="Y168" s="45"/>
      <c r="Z168" s="14"/>
      <c r="AA168" s="14"/>
      <c r="AB168" s="1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2" customFormat="1">
      <c r="O169" s="43"/>
      <c r="P169" s="43"/>
      <c r="U169" s="45"/>
      <c r="V169" s="45"/>
      <c r="W169" s="45"/>
      <c r="X169" s="45"/>
      <c r="Y169" s="45"/>
      <c r="Z169" s="14"/>
      <c r="AA169" s="14"/>
      <c r="AB169" s="1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2" customFormat="1">
      <c r="O170" s="43"/>
      <c r="P170" s="43"/>
      <c r="U170" s="45"/>
      <c r="V170" s="45"/>
      <c r="W170" s="45"/>
      <c r="X170" s="45"/>
      <c r="Y170" s="45"/>
      <c r="Z170" s="14"/>
      <c r="AA170" s="14"/>
      <c r="AB170" s="1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2" customFormat="1">
      <c r="O171" s="43"/>
      <c r="P171" s="43"/>
      <c r="U171" s="45"/>
      <c r="V171" s="45"/>
      <c r="W171" s="45"/>
      <c r="X171" s="45"/>
      <c r="Y171" s="45"/>
      <c r="Z171" s="14"/>
      <c r="AA171" s="14"/>
      <c r="AB171" s="1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2" customFormat="1">
      <c r="O172" s="43"/>
      <c r="P172" s="43"/>
      <c r="U172" s="45"/>
      <c r="V172" s="45"/>
      <c r="W172" s="45"/>
      <c r="X172" s="45"/>
      <c r="Y172" s="45"/>
      <c r="Z172" s="14"/>
      <c r="AA172" s="14"/>
      <c r="AB172" s="1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2" customFormat="1">
      <c r="O173" s="43"/>
      <c r="P173" s="43"/>
      <c r="U173" s="45"/>
      <c r="V173" s="45"/>
      <c r="W173" s="45"/>
      <c r="X173" s="45"/>
      <c r="Y173" s="45"/>
      <c r="Z173" s="14"/>
      <c r="AA173" s="14"/>
      <c r="AB173" s="1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2" customFormat="1">
      <c r="O174" s="43"/>
      <c r="P174" s="43"/>
      <c r="U174" s="45"/>
      <c r="V174" s="45"/>
      <c r="W174" s="45"/>
      <c r="X174" s="45"/>
      <c r="Y174" s="45"/>
      <c r="Z174" s="14"/>
      <c r="AA174" s="14"/>
      <c r="AB174" s="1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2" customFormat="1">
      <c r="O175" s="43"/>
      <c r="P175" s="43"/>
      <c r="U175" s="45"/>
      <c r="V175" s="45"/>
      <c r="W175" s="45"/>
      <c r="X175" s="45"/>
      <c r="Y175" s="45"/>
      <c r="Z175" s="14"/>
      <c r="AA175" s="14"/>
      <c r="AB175" s="14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</sheetData>
  <mergeCells count="3">
    <mergeCell ref="C1:E1"/>
    <mergeCell ref="M1:Y1"/>
    <mergeCell ref="X14:Y27"/>
  </mergeCells>
  <hyperlinks>
    <hyperlink ref="N5" r:id="rId1" xr:uid="{80208290-4696-469E-8137-0FA3132EEADE}"/>
    <hyperlink ref="N6" r:id="rId2" xr:uid="{F70E11B2-15F1-49E7-AD37-894EA44C327B}"/>
    <hyperlink ref="N7" r:id="rId3" xr:uid="{93F0D701-D01C-471D-B16E-BE8CBB370F63}"/>
    <hyperlink ref="N8" r:id="rId4" xr:uid="{A1E0718E-73EB-4BD2-98B9-4A0225807F67}"/>
    <hyperlink ref="N9" r:id="rId5" xr:uid="{23119113-5B71-4F8E-83DA-7FD6A82A8830}"/>
    <hyperlink ref="N10" r:id="rId6" xr:uid="{24C8ABEE-D513-48D6-AAA9-788F5938DFF4}"/>
    <hyperlink ref="N11" r:id="rId7" xr:uid="{083466A4-3045-469D-9F8B-0CA20D1F650C}"/>
    <hyperlink ref="N12" r:id="rId8" xr:uid="{B869946B-0827-411F-B222-2B9A52AAF0A7}"/>
    <hyperlink ref="N4" r:id="rId9" xr:uid="{23752D99-AA11-49BA-A20A-B022E48BEE9D}"/>
  </hyperlinks>
  <pageMargins left="0" right="0" top="0.39370078740157505" bottom="0.39370078740157505" header="0" footer="0"/>
  <pageSetup paperSize="9" fitToWidth="0" fitToHeight="0" pageOrder="overThenDown" orientation="landscape" r:id="rId10"/>
  <ignoredErrors>
    <ignoredError sqref="O4" numberStoredAsText="1"/>
  </ignoredError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5"/>
  <sheetViews>
    <sheetView topLeftCell="D1" zoomScale="95" zoomScaleNormal="95" workbookViewId="0">
      <selection activeCell="R7" sqref="R7"/>
    </sheetView>
  </sheetViews>
  <sheetFormatPr baseColWidth="10" defaultColWidth="11.42578125" defaultRowHeight="14.25"/>
  <cols>
    <col min="1" max="1" width="3.5703125" style="61" customWidth="1"/>
    <col min="2" max="2" width="16.85546875" style="60" customWidth="1"/>
    <col min="3" max="3" width="8.85546875" style="60" customWidth="1"/>
    <col min="4" max="4" width="4.5703125" style="60" customWidth="1"/>
    <col min="5" max="5" width="39.28515625" style="60" customWidth="1"/>
    <col min="6" max="6" width="12.140625" style="60" customWidth="1"/>
    <col min="7" max="7" width="9" style="60" customWidth="1"/>
    <col min="8" max="8" width="9.42578125" style="60" customWidth="1"/>
    <col min="9" max="9" width="10.140625" style="62" customWidth="1"/>
    <col min="10" max="10" width="10.5703125" style="60" customWidth="1"/>
    <col min="11" max="11" width="14.42578125" style="60" customWidth="1"/>
    <col min="12" max="12" width="18.5703125" style="60" customWidth="1"/>
    <col min="13" max="13" width="16.140625" style="60" customWidth="1"/>
    <col min="14" max="14" width="23.42578125" style="63" customWidth="1"/>
    <col min="15" max="15" width="19.42578125" style="64" customWidth="1"/>
    <col min="16" max="16" width="23.140625" style="64" customWidth="1"/>
    <col min="17" max="17" width="17.42578125" style="60" customWidth="1"/>
    <col min="18" max="18" width="42.7109375" style="60" customWidth="1"/>
    <col min="19" max="19" width="0.28515625" style="64" hidden="1" customWidth="1"/>
    <col min="20" max="20" width="21.5703125" style="60" hidden="1" customWidth="1"/>
    <col min="21" max="21" width="3.28515625" style="60" hidden="1" customWidth="1"/>
    <col min="22" max="22" width="9.42578125" style="60" hidden="1" customWidth="1"/>
    <col min="23" max="23" width="7.7109375" style="60" hidden="1" customWidth="1"/>
    <col min="24" max="24" width="0.140625" style="60" hidden="1" customWidth="1"/>
    <col min="25" max="25" width="33.28515625" style="60" customWidth="1"/>
    <col min="26" max="64" width="12.140625" style="60" customWidth="1"/>
    <col min="65" max="1023" width="12.140625" style="47" customWidth="1"/>
    <col min="1024" max="1024" width="12.5703125" style="47" customWidth="1"/>
    <col min="1025" max="16384" width="11.42578125" style="47"/>
  </cols>
  <sheetData>
    <row r="1" spans="1:64" ht="111" customHeight="1">
      <c r="A1" s="68"/>
      <c r="B1" s="47"/>
      <c r="C1" s="203"/>
      <c r="D1" s="203"/>
      <c r="E1" s="203"/>
      <c r="F1" s="69"/>
      <c r="G1" s="69"/>
      <c r="H1" s="70"/>
      <c r="I1" s="70"/>
      <c r="J1" s="70"/>
      <c r="K1" s="71"/>
      <c r="L1" s="202" t="s">
        <v>162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64" s="55" customFormat="1" ht="20.25" customHeight="1">
      <c r="A2" s="72"/>
      <c r="B2" s="73"/>
      <c r="C2" s="74"/>
      <c r="D2" s="73"/>
      <c r="E2" s="75"/>
      <c r="F2" s="75"/>
      <c r="G2" s="76"/>
      <c r="H2" s="76"/>
      <c r="I2" s="76"/>
      <c r="J2" s="77"/>
      <c r="K2" s="78"/>
      <c r="L2" s="48"/>
      <c r="M2" s="49"/>
      <c r="N2" s="51"/>
      <c r="O2" s="52"/>
      <c r="P2" s="49"/>
      <c r="Q2" s="51"/>
      <c r="R2" s="50"/>
      <c r="S2" s="53"/>
      <c r="T2" s="49"/>
      <c r="U2" s="51"/>
      <c r="V2" s="51"/>
      <c r="W2" s="54"/>
    </row>
    <row r="3" spans="1:64" s="57" customFormat="1" ht="37.5" customHeight="1">
      <c r="A3" s="200"/>
      <c r="B3" s="200" t="s">
        <v>62</v>
      </c>
      <c r="C3" s="204" t="s">
        <v>63</v>
      </c>
      <c r="D3" s="204" t="s">
        <v>1</v>
      </c>
      <c r="E3" s="200" t="s">
        <v>0</v>
      </c>
      <c r="F3" s="206" t="s">
        <v>144</v>
      </c>
      <c r="G3" s="208" t="s">
        <v>72</v>
      </c>
      <c r="H3" s="209" t="s">
        <v>69</v>
      </c>
      <c r="I3" s="209" t="s">
        <v>70</v>
      </c>
      <c r="J3" s="209" t="s">
        <v>71</v>
      </c>
      <c r="K3" s="209" t="s">
        <v>98</v>
      </c>
      <c r="L3" s="199" t="s">
        <v>104</v>
      </c>
      <c r="M3" s="199"/>
      <c r="N3" s="199"/>
      <c r="O3" s="199" t="s">
        <v>64</v>
      </c>
      <c r="P3" s="199"/>
      <c r="Q3" s="211" t="s">
        <v>73</v>
      </c>
      <c r="R3" s="213" t="s">
        <v>23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64" s="57" customFormat="1" ht="98.25" customHeight="1">
      <c r="A4" s="201"/>
      <c r="B4" s="201"/>
      <c r="C4" s="205"/>
      <c r="D4" s="205"/>
      <c r="E4" s="201"/>
      <c r="F4" s="207"/>
      <c r="G4" s="207"/>
      <c r="H4" s="210"/>
      <c r="I4" s="210"/>
      <c r="J4" s="210"/>
      <c r="K4" s="210"/>
      <c r="L4" s="58" t="s">
        <v>65</v>
      </c>
      <c r="M4" s="59" t="s">
        <v>2</v>
      </c>
      <c r="N4" s="58" t="s">
        <v>66</v>
      </c>
      <c r="O4" s="59" t="s">
        <v>67</v>
      </c>
      <c r="P4" s="59" t="s">
        <v>68</v>
      </c>
      <c r="Q4" s="212"/>
      <c r="R4" s="214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64" s="173" customFormat="1" ht="48">
      <c r="A5" s="1">
        <v>1</v>
      </c>
      <c r="B5" s="162" t="s">
        <v>115</v>
      </c>
      <c r="C5" s="163" t="s">
        <v>4</v>
      </c>
      <c r="D5" s="163">
        <v>2</v>
      </c>
      <c r="E5" s="164" t="s">
        <v>119</v>
      </c>
      <c r="F5" s="165" t="s">
        <v>3</v>
      </c>
      <c r="G5" s="166" t="s">
        <v>113</v>
      </c>
      <c r="H5" s="167">
        <v>45680</v>
      </c>
      <c r="I5" s="168">
        <v>69</v>
      </c>
      <c r="J5" s="167">
        <v>45717</v>
      </c>
      <c r="K5" s="167">
        <v>46081</v>
      </c>
      <c r="L5" s="169">
        <v>4285.12</v>
      </c>
      <c r="M5" s="169">
        <v>899.88</v>
      </c>
      <c r="N5" s="169">
        <v>5185</v>
      </c>
      <c r="O5" s="163" t="s">
        <v>117</v>
      </c>
      <c r="P5" s="170" t="s">
        <v>118</v>
      </c>
      <c r="Q5" s="193" t="s">
        <v>183</v>
      </c>
      <c r="R5" s="171" t="s">
        <v>116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</row>
    <row r="6" spans="1:64" s="173" customFormat="1" ht="48">
      <c r="A6" s="1">
        <v>2</v>
      </c>
      <c r="B6" s="162" t="s">
        <v>145</v>
      </c>
      <c r="C6" s="163" t="s">
        <v>4</v>
      </c>
      <c r="D6" s="163">
        <v>2</v>
      </c>
      <c r="E6" s="164" t="s">
        <v>147</v>
      </c>
      <c r="F6" s="165" t="s">
        <v>3</v>
      </c>
      <c r="G6" s="166" t="s">
        <v>113</v>
      </c>
      <c r="H6" s="167">
        <v>45708</v>
      </c>
      <c r="I6" s="168">
        <v>128</v>
      </c>
      <c r="J6" s="167">
        <v>45709</v>
      </c>
      <c r="K6" s="167">
        <v>46073</v>
      </c>
      <c r="L6" s="169">
        <v>3559.91</v>
      </c>
      <c r="M6" s="169">
        <v>747.58</v>
      </c>
      <c r="N6" s="169">
        <f>L6+M6</f>
        <v>4307.49</v>
      </c>
      <c r="O6" s="163" t="s">
        <v>148</v>
      </c>
      <c r="P6" s="170" t="s">
        <v>149</v>
      </c>
      <c r="Q6" s="193" t="s">
        <v>114</v>
      </c>
      <c r="R6" s="171" t="s">
        <v>146</v>
      </c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</row>
    <row r="7" spans="1:64" s="173" customFormat="1" ht="48">
      <c r="A7" s="1">
        <v>3</v>
      </c>
      <c r="B7" s="162" t="s">
        <v>150</v>
      </c>
      <c r="C7" s="163" t="s">
        <v>4</v>
      </c>
      <c r="D7" s="163">
        <v>2</v>
      </c>
      <c r="E7" s="164" t="s">
        <v>153</v>
      </c>
      <c r="F7" s="165" t="s">
        <v>3</v>
      </c>
      <c r="G7" s="166" t="s">
        <v>113</v>
      </c>
      <c r="H7" s="167">
        <v>45716</v>
      </c>
      <c r="I7" s="168">
        <v>141</v>
      </c>
      <c r="J7" s="167">
        <v>45778</v>
      </c>
      <c r="K7" s="167">
        <v>46143</v>
      </c>
      <c r="L7" s="169">
        <v>8900</v>
      </c>
      <c r="M7" s="169">
        <v>0</v>
      </c>
      <c r="N7" s="169">
        <v>8900</v>
      </c>
      <c r="O7" s="163" t="s">
        <v>152</v>
      </c>
      <c r="P7" s="170" t="s">
        <v>151</v>
      </c>
      <c r="Q7" s="193" t="s">
        <v>114</v>
      </c>
      <c r="R7" s="174" t="s">
        <v>184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</row>
    <row r="8" spans="1:64" s="112" customFormat="1" ht="30.75" customHeight="1">
      <c r="A8" s="67"/>
      <c r="B8" s="104"/>
      <c r="C8" s="104"/>
      <c r="D8" s="104"/>
      <c r="E8" s="104"/>
      <c r="F8" s="104"/>
      <c r="G8" s="104"/>
      <c r="H8" s="105"/>
      <c r="I8" s="105"/>
      <c r="J8" s="106"/>
      <c r="K8" s="107"/>
      <c r="L8" s="106">
        <f>SUM(L5:L7)</f>
        <v>16745.03</v>
      </c>
      <c r="M8" s="106">
        <f>SUM(M5:M7)</f>
        <v>1647.46</v>
      </c>
      <c r="N8" s="106">
        <f>SUM(N5:N7)</f>
        <v>18392.489999999998</v>
      </c>
      <c r="O8" s="108"/>
      <c r="P8" s="104"/>
      <c r="Q8" s="109"/>
      <c r="R8" s="110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</row>
    <row r="11" spans="1:64">
      <c r="S11" s="65"/>
    </row>
    <row r="12" spans="1:64">
      <c r="S12" s="65"/>
    </row>
    <row r="13" spans="1:64">
      <c r="E13" s="151"/>
      <c r="F13" s="151"/>
      <c r="G13" s="152"/>
      <c r="H13" s="152"/>
      <c r="I13" s="152"/>
      <c r="J13" s="152"/>
    </row>
    <row r="15" spans="1:64">
      <c r="E15" s="150"/>
    </row>
  </sheetData>
  <mergeCells count="17">
    <mergeCell ref="K3:K4"/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zoomScale="89" zoomScaleNormal="89" workbookViewId="0">
      <selection activeCell="N4" sqref="N4"/>
    </sheetView>
  </sheetViews>
  <sheetFormatPr baseColWidth="10" defaultColWidth="11.42578125" defaultRowHeight="14.25"/>
  <cols>
    <col min="1" max="1" width="3.5703125" style="61" customWidth="1"/>
    <col min="2" max="2" width="16.85546875" style="60" customWidth="1"/>
    <col min="3" max="3" width="8.85546875" style="60" customWidth="1"/>
    <col min="4" max="4" width="4.5703125" style="60" customWidth="1"/>
    <col min="5" max="5" width="42.42578125" style="60" customWidth="1"/>
    <col min="6" max="6" width="12.140625" style="60" customWidth="1"/>
    <col min="7" max="7" width="9.42578125" style="60" customWidth="1"/>
    <col min="8" max="8" width="10.140625" style="62" customWidth="1"/>
    <col min="9" max="9" width="10.5703125" style="60" customWidth="1"/>
    <col min="10" max="10" width="14.42578125" style="60" customWidth="1"/>
    <col min="11" max="11" width="10.85546875" style="60" customWidth="1"/>
    <col min="12" max="12" width="16.140625" style="60" customWidth="1"/>
    <col min="13" max="13" width="24.85546875" style="63" customWidth="1"/>
    <col min="14" max="14" width="13.28515625" style="63" customWidth="1"/>
    <col min="15" max="15" width="12" style="63" customWidth="1"/>
    <col min="16" max="16" width="16.7109375" style="63" customWidth="1"/>
    <col min="17" max="17" width="19.42578125" style="64" customWidth="1"/>
    <col min="18" max="18" width="40.7109375" style="64" customWidth="1"/>
    <col min="19" max="19" width="0.5703125" style="60" hidden="1" customWidth="1"/>
    <col min="20" max="20" width="5.42578125" style="60" hidden="1" customWidth="1"/>
    <col min="21" max="21" width="0.28515625" style="64" hidden="1" customWidth="1"/>
    <col min="22" max="22" width="21.5703125" style="60" hidden="1" customWidth="1"/>
    <col min="23" max="23" width="3.28515625" style="60" hidden="1" customWidth="1"/>
    <col min="24" max="24" width="9.42578125" style="60" hidden="1" customWidth="1"/>
    <col min="25" max="25" width="7.7109375" style="60" hidden="1" customWidth="1"/>
    <col min="26" max="26" width="0.140625" style="60" hidden="1" customWidth="1"/>
    <col min="27" max="27" width="33.28515625" style="60" customWidth="1"/>
    <col min="28" max="66" width="12.140625" style="60" customWidth="1"/>
    <col min="67" max="1025" width="12.140625" style="47" customWidth="1"/>
    <col min="1026" max="1026" width="12.5703125" style="47" customWidth="1"/>
    <col min="1027" max="16384" width="11.42578125" style="47"/>
  </cols>
  <sheetData>
    <row r="1" spans="1:66" ht="111" customHeight="1">
      <c r="A1" s="68"/>
      <c r="B1" s="47"/>
      <c r="C1" s="203"/>
      <c r="D1" s="203"/>
      <c r="E1" s="203"/>
      <c r="F1" s="116"/>
      <c r="G1" s="117"/>
      <c r="H1" s="117"/>
      <c r="I1" s="117"/>
      <c r="J1" s="118"/>
      <c r="K1" s="215" t="s">
        <v>163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</row>
    <row r="2" spans="1:66" s="55" customFormat="1" ht="20.25" customHeight="1">
      <c r="A2" s="72"/>
      <c r="B2" s="119"/>
      <c r="C2" s="120"/>
      <c r="D2" s="119"/>
      <c r="E2" s="121"/>
      <c r="F2" s="121"/>
      <c r="G2" s="122"/>
      <c r="H2" s="122"/>
      <c r="I2" s="123"/>
      <c r="J2" s="124"/>
      <c r="K2" s="125"/>
      <c r="L2" s="126"/>
      <c r="M2" s="127"/>
      <c r="N2" s="127"/>
      <c r="O2" s="127"/>
      <c r="P2" s="127"/>
      <c r="Q2" s="128"/>
      <c r="R2" s="126"/>
      <c r="S2" s="127"/>
      <c r="T2" s="129"/>
      <c r="U2" s="130"/>
      <c r="V2" s="126"/>
      <c r="W2" s="127"/>
      <c r="X2" s="127"/>
      <c r="Y2" s="54"/>
    </row>
    <row r="3" spans="1:66" s="57" customFormat="1" ht="37.5" customHeight="1">
      <c r="A3" s="216"/>
      <c r="B3" s="218" t="s">
        <v>62</v>
      </c>
      <c r="C3" s="220" t="s">
        <v>63</v>
      </c>
      <c r="D3" s="220" t="s">
        <v>1</v>
      </c>
      <c r="E3" s="221" t="s">
        <v>0</v>
      </c>
      <c r="F3" s="222" t="s">
        <v>105</v>
      </c>
      <c r="G3" s="223" t="s">
        <v>69</v>
      </c>
      <c r="H3" s="223" t="s">
        <v>70</v>
      </c>
      <c r="I3" s="224" t="s">
        <v>101</v>
      </c>
      <c r="J3" s="224"/>
      <c r="K3" s="199"/>
      <c r="L3" s="199" t="s">
        <v>64</v>
      </c>
      <c r="M3" s="199"/>
      <c r="N3" s="199" t="s">
        <v>102</v>
      </c>
      <c r="O3" s="199"/>
      <c r="P3" s="199"/>
      <c r="Q3" s="211" t="s">
        <v>103</v>
      </c>
      <c r="R3" s="213" t="s">
        <v>23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66" s="57" customFormat="1" ht="98.25" customHeight="1">
      <c r="A4" s="217"/>
      <c r="B4" s="219"/>
      <c r="C4" s="205"/>
      <c r="D4" s="205"/>
      <c r="E4" s="201"/>
      <c r="F4" s="207"/>
      <c r="G4" s="210"/>
      <c r="H4" s="210"/>
      <c r="I4" s="58" t="s">
        <v>65</v>
      </c>
      <c r="J4" s="59" t="s">
        <v>2</v>
      </c>
      <c r="K4" s="58" t="s">
        <v>66</v>
      </c>
      <c r="L4" s="59" t="s">
        <v>67</v>
      </c>
      <c r="M4" s="59" t="s">
        <v>68</v>
      </c>
      <c r="N4" s="58" t="s">
        <v>65</v>
      </c>
      <c r="O4" s="59" t="s">
        <v>2</v>
      </c>
      <c r="P4" s="58" t="s">
        <v>66</v>
      </c>
      <c r="Q4" s="212"/>
      <c r="R4" s="214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66" s="145" customFormat="1" ht="98.25" customHeight="1">
      <c r="A5" s="137"/>
      <c r="B5" s="138"/>
      <c r="C5" s="139"/>
      <c r="D5" s="139"/>
      <c r="E5" s="138"/>
      <c r="F5" s="140"/>
      <c r="G5" s="141"/>
      <c r="H5" s="141"/>
      <c r="I5" s="142"/>
      <c r="J5" s="143"/>
      <c r="K5" s="142"/>
      <c r="L5" s="143"/>
      <c r="M5" s="143"/>
      <c r="N5" s="142"/>
      <c r="O5" s="143"/>
      <c r="P5" s="142"/>
      <c r="Q5" s="142"/>
      <c r="R5" s="138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</row>
    <row r="6" spans="1:66" ht="23.25" customHeight="1">
      <c r="A6" s="67"/>
      <c r="B6" s="131"/>
      <c r="C6" s="131"/>
      <c r="D6" s="131"/>
      <c r="E6" s="131"/>
      <c r="F6" s="131"/>
      <c r="G6" s="132"/>
      <c r="H6" s="132"/>
      <c r="I6" s="133"/>
      <c r="J6" s="133"/>
      <c r="K6" s="133"/>
      <c r="L6" s="134"/>
      <c r="M6" s="131"/>
      <c r="N6" s="133"/>
      <c r="O6" s="133"/>
      <c r="P6" s="133"/>
      <c r="Q6" s="135"/>
      <c r="R6" s="136"/>
      <c r="U6" s="60"/>
      <c r="BF6" s="47"/>
      <c r="BG6" s="47"/>
      <c r="BH6" s="47"/>
      <c r="BI6" s="47"/>
      <c r="BJ6" s="47"/>
      <c r="BK6" s="47"/>
      <c r="BL6" s="47"/>
      <c r="BM6" s="47"/>
      <c r="BN6" s="47"/>
    </row>
    <row r="9" spans="1:66">
      <c r="U9" s="65"/>
    </row>
    <row r="10" spans="1:66">
      <c r="U10" s="65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2025_1T_Contractes_NO_menors</vt:lpstr>
      <vt:lpstr>2025_1T_Contratos_NO_menores_C</vt:lpstr>
      <vt:lpstr>2025_1T Prorrogas</vt:lpstr>
      <vt:lpstr>2025_1T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2025-05-05T10:02:14Z</dcterms:modified>
</cp:coreProperties>
</file>